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iscon\Desktop\SUPERVISÃO\SUPERVISÃO\"/>
    </mc:Choice>
  </mc:AlternateContent>
  <xr:revisionPtr revIDLastSave="0" documentId="13_ncr:1_{7E865141-1D6A-4C35-B720-4257A373F7E9}" xr6:coauthVersionLast="47" xr6:coauthVersionMax="47" xr10:uidLastSave="{00000000-0000-0000-0000-000000000000}"/>
  <bookViews>
    <workbookView xWindow="21480" yWindow="-120" windowWidth="21840" windowHeight="13140" tabRatio="669" firstSheet="9" activeTab="9" xr2:uid="{00000000-000D-0000-FFFF-FFFF00000000}"/>
  </bookViews>
  <sheets>
    <sheet name="INFO" sheetId="78" state="hidden" r:id="rId1"/>
    <sheet name="PRANCHA" sheetId="62" state="hidden" r:id="rId2"/>
    <sheet name="CLASSE" sheetId="80" state="hidden" r:id="rId3"/>
    <sheet name="SNV" sheetId="67" state="hidden" r:id="rId4"/>
    <sheet name="LEGENDAS" sheetId="81" state="hidden" r:id="rId5"/>
    <sheet name="CREMA" sheetId="79" state="hidden" r:id="rId6"/>
    <sheet name="VDM" sheetId="77" state="hidden" r:id="rId7"/>
    <sheet name="DG" sheetId="68" state="hidden" r:id="rId8"/>
    <sheet name="PERFIS_MT" sheetId="72" state="hidden" r:id="rId9"/>
    <sheet name="SV2" sheetId="93" r:id="rId10"/>
    <sheet name="DICIONÁRIO" sheetId="95" r:id="rId11"/>
    <sheet name="Inscr. Pav." sheetId="83" state="hidden" r:id="rId12"/>
    <sheet name="legendas_cadastro" sheetId="52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S" localSheetId="12">[1]COMPOS1!#REF!</definedName>
    <definedName name="_____________PL1" localSheetId="12">#REF!</definedName>
    <definedName name="____________Ext2" localSheetId="12">'[2]P A T O 99 B'!#REF!</definedName>
    <definedName name="____________OUT98" localSheetId="4" hidden="1">{#N/A,#N/A,TRUE,"Serviços"}</definedName>
    <definedName name="____________OUT98" hidden="1">{#N/A,#N/A,TRUE,"Serviços"}</definedName>
    <definedName name="___________Ext2" localSheetId="12">'[2]P A T O 99 B'!#REF!</definedName>
    <definedName name="___________PL1" localSheetId="12">#REF!</definedName>
    <definedName name="___________r" localSheetId="12">#REF!</definedName>
    <definedName name="__________Ext2" localSheetId="12">'[2]P A T O 99 B'!#REF!</definedName>
    <definedName name="__________OUT98" localSheetId="4" hidden="1">{#N/A,#N/A,TRUE,"Serviços"}</definedName>
    <definedName name="__________OUT98" hidden="1">{#N/A,#N/A,TRUE,"Serviços"}</definedName>
    <definedName name="__________PL1" localSheetId="12">#REF!</definedName>
    <definedName name="__________r" localSheetId="12">#REF!</definedName>
    <definedName name="_________Ext2" localSheetId="12">'[2]P A T O 99 B'!#REF!</definedName>
    <definedName name="_________OUT98" localSheetId="4" hidden="1">{#N/A,#N/A,TRUE,"Serviços"}</definedName>
    <definedName name="_________OUT98" hidden="1">{#N/A,#N/A,TRUE,"Serviços"}</definedName>
    <definedName name="_________PL1" localSheetId="12">#REF!</definedName>
    <definedName name="_________r" localSheetId="12">#REF!</definedName>
    <definedName name="________Ext2" localSheetId="12">'[2]P A T O 99 B'!#REF!</definedName>
    <definedName name="________OUT98" localSheetId="4" hidden="1">{#N/A,#N/A,TRUE,"Serviços"}</definedName>
    <definedName name="________OUT98" hidden="1">{#N/A,#N/A,TRUE,"Serviços"}</definedName>
    <definedName name="________PL1" localSheetId="12">#REF!</definedName>
    <definedName name="________r" localSheetId="12">#REF!</definedName>
    <definedName name="_______Ext2" localSheetId="12">'[2]P A T O 99 B'!#REF!</definedName>
    <definedName name="_______PL1" localSheetId="12">#REF!</definedName>
    <definedName name="_______r" localSheetId="12">#REF!</definedName>
    <definedName name="______Ext2" localSheetId="12">'[2]P A T O 99 B'!#REF!</definedName>
    <definedName name="______OUT98" localSheetId="4" hidden="1">{#N/A,#N/A,TRUE,"Serviços"}</definedName>
    <definedName name="______OUT98" hidden="1">{#N/A,#N/A,TRUE,"Serviços"}</definedName>
    <definedName name="______PL1" localSheetId="12">#REF!</definedName>
    <definedName name="______r" localSheetId="12">#REF!</definedName>
    <definedName name="_____Ext2" localSheetId="12">'[2]P A T O 99 B'!#REF!</definedName>
    <definedName name="_____OUT98" localSheetId="4" hidden="1">{#N/A,#N/A,TRUE,"Serviços"}</definedName>
    <definedName name="_____OUT98" hidden="1">{#N/A,#N/A,TRUE,"Serviços"}</definedName>
    <definedName name="_____PL1" localSheetId="12">#REF!</definedName>
    <definedName name="_____r" localSheetId="12">#REF!</definedName>
    <definedName name="____OUT98" localSheetId="4" hidden="1">{#N/A,#N/A,TRUE,"Serviços"}</definedName>
    <definedName name="____OUT98" hidden="1">{#N/A,#N/A,TRUE,"Serviços"}</definedName>
    <definedName name="____r" localSheetId="12">#REF!</definedName>
    <definedName name="___Ext2" localSheetId="12">'[2]P A T O 99 B'!#REF!</definedName>
    <definedName name="___PL1" localSheetId="12">#REF!</definedName>
    <definedName name="___r" localSheetId="12">#REF!</definedName>
    <definedName name="__OUT98" localSheetId="4" hidden="1">{#N/A,#N/A,TRUE,"Serviços"}</definedName>
    <definedName name="__OUT98" hidden="1">{#N/A,#N/A,TRUE,"Serviços"}</definedName>
    <definedName name="__r" localSheetId="12">#REF!</definedName>
    <definedName name="_10Excel_BuiltIn_Print_Titles_7_1" localSheetId="12">(#REF!,#REF!)</definedName>
    <definedName name="_11Excel_BuiltIn_Print_Titles_9_1" localSheetId="12">(#REF!,#REF!)</definedName>
    <definedName name="_1Excel_BuiltIn_Print_Titles_13_1" localSheetId="12">(#REF!,#REF!)</definedName>
    <definedName name="_2Excel_BuiltIn_Print_Titles_21_1" localSheetId="12">(#REF!,#REF!)</definedName>
    <definedName name="_3Excel_BuiltIn_Print_Titles_29_1" localSheetId="12">(#REF!,#REF!)</definedName>
    <definedName name="_4Excel_BuiltIn_Print_Titles_3_1" localSheetId="12">(#REF!,#REF!)</definedName>
    <definedName name="_5Excel_BuiltIn_Print_Titles_30_1" localSheetId="12">(#REF!,#REF!)</definedName>
    <definedName name="_6Excel_BuiltIn_Print_Titles_32_1" localSheetId="12">(#REF!,#REF!)</definedName>
    <definedName name="_7Excel_BuiltIn_Print_Titles_33_1" localSheetId="12">(#REF!,#REF!)</definedName>
    <definedName name="_8Excel_BuiltIn_Print_Titles_34_1" localSheetId="12">(#REF!,#REF!)</definedName>
    <definedName name="_9Excel_BuiltIn_Print_Titles_5_1" localSheetId="12">(#REF!,#REF!)</definedName>
    <definedName name="_Ext2" localSheetId="12">'[2]P A T O 99 B'!#REF!</definedName>
    <definedName name="_xlnm._FilterDatabase" localSheetId="7" hidden="1">DG!$A$2:$G$2</definedName>
    <definedName name="_xlnm._FilterDatabase" localSheetId="1" hidden="1">PRANCHA!$A$1:$E$1</definedName>
    <definedName name="_OUT98" localSheetId="4" hidden="1">{#N/A,#N/A,TRUE,"Serviços"}</definedName>
    <definedName name="_OUT98" hidden="1">{#N/A,#N/A,TRUE,"Serviços"}</definedName>
    <definedName name="_PL1" localSheetId="12">#REF!</definedName>
    <definedName name="_r" localSheetId="12">#REF!</definedName>
    <definedName name="_S" localSheetId="12">[1]COMPOS1!#REF!</definedName>
    <definedName name="_S_24" localSheetId="12">[1]COMPOS1!#REF!</definedName>
    <definedName name="_S_26" localSheetId="12">[3]COMPOS1!#REF!</definedName>
    <definedName name="_S_27" localSheetId="12">[1]COMPOS1!#REF!</definedName>
    <definedName name="_S_28" localSheetId="12">[3]COMPOS1!#REF!</definedName>
    <definedName name="_S_29" localSheetId="12">[3]COMPOS1!#REF!</definedName>
    <definedName name="_S_9" localSheetId="12">[1]COMPOS1!#REF!</definedName>
    <definedName name="ALTA" localSheetId="12">'[4]PRO-08'!#REF!</definedName>
    <definedName name="ALTA_24" localSheetId="12">'[5]PRO-08'!#REF!</definedName>
    <definedName name="ALTA_26" localSheetId="12">'[6]PRO-08'!#REF!</definedName>
    <definedName name="ALTA_27" localSheetId="12">'[5]PRO-08'!#REF!</definedName>
    <definedName name="ALTA_9" localSheetId="12">'[5]PRO-08'!#REF!</definedName>
    <definedName name="_xlnm.Print_Area" localSheetId="9">'SV2'!$A$1:$M$14</definedName>
    <definedName name="AREA_PLACA" localSheetId="9">#REF!</definedName>
    <definedName name="AREA_PLACA">#REF!</definedName>
    <definedName name="Aut_original" localSheetId="12">[7]PROJETO!#REF!</definedName>
    <definedName name="Aut_resumo" localSheetId="12">[8]RESUMO_AUT1!#REF!</definedName>
    <definedName name="BDI" localSheetId="12">#REF!</definedName>
    <definedName name="BDI_24" localSheetId="12">#REF!</definedName>
    <definedName name="BDI_26" localSheetId="12">#REF!</definedName>
    <definedName name="BDI_27" localSheetId="12">#REF!</definedName>
    <definedName name="BDI_9" localSheetId="12">#REF!</definedName>
    <definedName name="BR" localSheetId="12">#REF!</definedName>
    <definedName name="CAPA" localSheetId="4" hidden="1">{#N/A,#N/A,TRUE,"Serviços"}</definedName>
    <definedName name="CAPA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4" hidden="1">{#N/A,#N/A,TRUE,"Serviços"}</definedName>
    <definedName name="capa2" hidden="1">{#N/A,#N/A,TRUE,"Serviços"}</definedName>
    <definedName name="CLASSE">CLASSE!$A$1:$B$5</definedName>
    <definedName name="CODIGO" localSheetId="12">#REF!</definedName>
    <definedName name="Código" localSheetId="12">#REF!</definedName>
    <definedName name="CURV" localSheetId="9">#REF!</definedName>
    <definedName name="CURV">#REF!</definedName>
    <definedName name="curv_final" localSheetId="9">#REF!</definedName>
    <definedName name="curv_final">#REF!</definedName>
    <definedName name="curv_inicial" localSheetId="9">#REF!</definedName>
    <definedName name="curv_inicial">#REF!</definedName>
    <definedName name="CURVAS" localSheetId="9">#REF!</definedName>
    <definedName name="CURVAS">#REF!</definedName>
    <definedName name="Dados_Primário" localSheetId="12">#REF!</definedName>
    <definedName name="DAER1" localSheetId="4" hidden="1">{#N/A,#N/A,TRUE,"Serviços"}</definedName>
    <definedName name="DAER1" hidden="1">{#N/A,#N/A,TRUE,"Serviços"}</definedName>
    <definedName name="DEF_CURVAS" localSheetId="9">#REF!</definedName>
    <definedName name="DEF_CURVAS">#REF!</definedName>
    <definedName name="def_curvas_teste" localSheetId="9">#REF!</definedName>
    <definedName name="def_curvas_teste">#REF!</definedName>
    <definedName name="Defensa">#REF!</definedName>
    <definedName name="Densidades" localSheetId="12">#REF!</definedName>
    <definedName name="DF_ABATIDO" localSheetId="9">#REF!</definedName>
    <definedName name="DF_ABATIDO">#REF!</definedName>
    <definedName name="DF_AEREO" localSheetId="9">#REF!</definedName>
    <definedName name="DF_AEREO">#REF!</definedName>
    <definedName name="DF_AMORTECEDOR" localSheetId="9">#REF!</definedName>
    <definedName name="DF_AMORTECEDOR">#REF!</definedName>
    <definedName name="DF_ANCORAGEM" localSheetId="9">#REF!</definedName>
    <definedName name="DF_ANCORAGEM">#REF!</definedName>
    <definedName name="DF_CHUMB" localSheetId="9">#REF!</definedName>
    <definedName name="DF_CHUMB">#REF!</definedName>
    <definedName name="DF_DESVIADO" localSheetId="9">#REF!</definedName>
    <definedName name="DF_DESVIADO">#REF!</definedName>
    <definedName name="DF_DMR_CALCO" localSheetId="9">#REF!</definedName>
    <definedName name="DF_DMR_CALCO">#REF!</definedName>
    <definedName name="DF_DMR_LAM" localSheetId="9">#REF!</definedName>
    <definedName name="DF_DMR_LAM">#REF!</definedName>
    <definedName name="DF_DMR_POSTE" localSheetId="9">#REF!</definedName>
    <definedName name="DF_DMR_POSTE">#REF!</definedName>
    <definedName name="DF_DMSMS_QTD" localSheetId="9">#REF!</definedName>
    <definedName name="DF_DMSMS_QTD">#REF!</definedName>
    <definedName name="DF_EXEC" localSheetId="9">#REF!</definedName>
    <definedName name="DF_EXEC">#REF!</definedName>
    <definedName name="DF_PAINEL" localSheetId="9">#REF!</definedName>
    <definedName name="DF_PAINEL">#REF!</definedName>
    <definedName name="DF_REFLET" localSheetId="9">#REF!</definedName>
    <definedName name="DF_REFLET">#REF!</definedName>
    <definedName name="DF_REMOVER" localSheetId="9">#REF!</definedName>
    <definedName name="DF_REMOVER">#REF!</definedName>
    <definedName name="DF_SNV" localSheetId="9">#REF!</definedName>
    <definedName name="DF_SNV">#REF!</definedName>
    <definedName name="DF_TOTAL" localSheetId="9">#REF!</definedName>
    <definedName name="DF_TOTAL">#REF!</definedName>
    <definedName name="DG">DG!$A$2:$B$360</definedName>
    <definedName name="DGA" localSheetId="12">'[4]PRO-08'!#REF!</definedName>
    <definedName name="DGA_24" localSheetId="12">'[5]PRO-08'!#REF!</definedName>
    <definedName name="DGA_26" localSheetId="12">'[6]PRO-08'!#REF!</definedName>
    <definedName name="DGA_27" localSheetId="12">'[5]PRO-08'!#REF!</definedName>
    <definedName name="DGA_9" localSheetId="12">'[5]PRO-08'!#REF!</definedName>
    <definedName name="EST" localSheetId="12">#REF!</definedName>
    <definedName name="EXA" localSheetId="12">'[4]PRO-08'!#REF!</definedName>
    <definedName name="EXA_24" localSheetId="12">'[5]PRO-08'!#REF!</definedName>
    <definedName name="EXA_26" localSheetId="12">'[6]PRO-08'!#REF!</definedName>
    <definedName name="EXA_27" localSheetId="12">'[5]PRO-08'!#REF!</definedName>
    <definedName name="EXA_9" localSheetId="12">'[5]PRO-08'!#REF!</definedName>
    <definedName name="Excel_BuiltIn_Print_Titles_13" localSheetId="12">(#REF!,#REF!)</definedName>
    <definedName name="Excel_BuiltIn_Print_Titles_14" localSheetId="12">('[9]Capa Memória de Calc'!$A$1:$F$65536,'[9]Capa Memória de Calc'!#REF!)</definedName>
    <definedName name="Excel_BuiltIn_Print_Titles_20" localSheetId="12">(#REF!,#REF!)</definedName>
    <definedName name="Excel_BuiltIn_Print_Titles_22" localSheetId="12">('[9]Capa Resumo'!$A$1:$F$65536,'[9]Capa Resumo'!#REF!)</definedName>
    <definedName name="Excel_BuiltIn_Print_Titles_27" localSheetId="12">(#REF!,#REF!)</definedName>
    <definedName name="Excel_BuiltIn_Print_Titles_28" localSheetId="12">(#REF!,#REF!)</definedName>
    <definedName name="Excel_BuiltIn_Print_Titles_3" localSheetId="12">(#REF!,#REF!)</definedName>
    <definedName name="Excel_BuiltIn_Print_Titles_30" localSheetId="12">(#REF!,#REF!)</definedName>
    <definedName name="Excel_BuiltIn_Print_Titles_31" localSheetId="12">(#REF!,#REF!)</definedName>
    <definedName name="Excel_BuiltIn_Print_Titles_32" localSheetId="12">(#REF!,#REF!)</definedName>
    <definedName name="Excel_BuiltIn_Print_Titles_33" localSheetId="12">('[9]Capa Anexo II'!$A$1:$F$65536,'[9]Capa Anexo II'!#REF!)</definedName>
    <definedName name="Excel_BuiltIn_Print_Titles_34" localSheetId="12">('[9]Capa Anexo III'!$A$1:$F$65536,'[9]Capa Anexo III'!#REF!)</definedName>
    <definedName name="Excel_BuiltIn_Print_Titles_35" localSheetId="12">('[9]Capa Anexo IV'!$A$1:$F$65536,'[9]Capa Anexo IV'!#REF!)</definedName>
    <definedName name="Excel_BuiltIn_Print_Titles_5" localSheetId="12">(#REF!,#REF!)</definedName>
    <definedName name="Excel_BuiltIn_Print_Titles_7" localSheetId="12">(#REF!,#REF!)</definedName>
    <definedName name="Excel_BuiltIn_Print_Titles_9" localSheetId="12">(#REF!,#REF!)</definedName>
    <definedName name="Ext" localSheetId="12">#REF!</definedName>
    <definedName name="ExtFaixa" localSheetId="12">#REF!</definedName>
    <definedName name="ExtFaixa2" localSheetId="12">'[2]P A T O 99 B'!#REF!</definedName>
    <definedName name="fabiola" localSheetId="12">[1]COMPOS1!#REF!</definedName>
    <definedName name="FATURAS2002" localSheetId="4" hidden="1">{#N/A,#N/A,TRUE,"Serviços"}</definedName>
    <definedName name="FATURAS2002" hidden="1">{#N/A,#N/A,TRUE,"Serviços"}</definedName>
    <definedName name="fc1a" localSheetId="12">'[4]PRO-08'!#REF!</definedName>
    <definedName name="fc1a_24" localSheetId="12">'[5]PRO-08'!#REF!</definedName>
    <definedName name="fc1a_26" localSheetId="12">'[6]PRO-08'!#REF!</definedName>
    <definedName name="fc1a_27" localSheetId="12">'[5]PRO-08'!#REF!</definedName>
    <definedName name="fc1a_9" localSheetId="12">'[5]PRO-08'!#REF!</definedName>
    <definedName name="FC2A" localSheetId="12">'[4]PRO-08'!#REF!</definedName>
    <definedName name="FC2A_24" localSheetId="12">'[5]PRO-08'!#REF!</definedName>
    <definedName name="FC2A_26" localSheetId="12">'[6]PRO-08'!#REF!</definedName>
    <definedName name="FC2A_27" localSheetId="12">'[5]PRO-08'!#REF!</definedName>
    <definedName name="FC2A_9" localSheetId="12">'[5]PRO-08'!#REF!</definedName>
    <definedName name="FC3A" localSheetId="12">'[4]PRO-08'!#REF!</definedName>
    <definedName name="FC3A_24" localSheetId="12">'[5]PRO-08'!#REF!</definedName>
    <definedName name="FC3A_26" localSheetId="12">'[6]PRO-08'!#REF!</definedName>
    <definedName name="FC3A_27" localSheetId="12">'[5]PRO-08'!#REF!</definedName>
    <definedName name="FC3A_9" localSheetId="12">'[5]PRO-08'!#REF!</definedName>
    <definedName name="FLU" localSheetId="12">#REF!</definedName>
    <definedName name="FOLHA01" localSheetId="4" hidden="1">{#N/A,#N/A,TRUE,"Serviços"}</definedName>
    <definedName name="FOLHA01" hidden="1">{#N/A,#N/A,TRUE,"Serviços"}</definedName>
    <definedName name="folha1" localSheetId="4" hidden="1">{#N/A,#N/A,TRUE,"Serviços"}</definedName>
    <definedName name="folha1" hidden="1">{#N/A,#N/A,TRUE,"Serviços"}</definedName>
    <definedName name="FOLHAS" localSheetId="9">PRANCHA!#REF!</definedName>
    <definedName name="FOLHAS">PRANCHA!#REF!</definedName>
    <definedName name="GEOVANI" localSheetId="12">#REF!</definedName>
    <definedName name="GEOVANI2" localSheetId="12">[10]PROJETO!#REF!</definedName>
    <definedName name="gtryfj" localSheetId="4" hidden="1">{#N/A,#N/A,TRUE,"Serviços"}</definedName>
    <definedName name="gtryfj" hidden="1">{#N/A,#N/A,TRUE,"Serviços"}</definedName>
    <definedName name="hi" localSheetId="12">#REF!</definedName>
    <definedName name="hi_24" localSheetId="12">#REF!</definedName>
    <definedName name="hi_26" localSheetId="12">#REF!</definedName>
    <definedName name="hi_27" localSheetId="12">#REF!</definedName>
    <definedName name="hi_9" localSheetId="12">#REF!</definedName>
    <definedName name="JANEIRO2003" localSheetId="4" hidden="1">{#N/A,#N/A,TRUE,"Serviços"}</definedName>
    <definedName name="JANEIRO2003" hidden="1">{#N/A,#N/A,TRUE,"Serviços"}</definedName>
    <definedName name="LEG">LEGENDAS!$A$2:$B$16</definedName>
    <definedName name="lg">LEGENDAS!$A$2:$B$16</definedName>
    <definedName name="LG_AREA" localSheetId="9">#REF!</definedName>
    <definedName name="LG_AREA">#REF!</definedName>
    <definedName name="LG_AREA_APL" localSheetId="9">#REF!</definedName>
    <definedName name="LG_AREA_APL">#REF!</definedName>
    <definedName name="LG_CREMA" localSheetId="9">#REF!</definedName>
    <definedName name="LG_CREMA">#REF!</definedName>
    <definedName name="LG_SNV" localSheetId="9">#REF!</definedName>
    <definedName name="LG_SNV">#REF!</definedName>
    <definedName name="MATRIZ" localSheetId="9">PRANCHA!#REF!</definedName>
    <definedName name="MATRIZ">PRANCHA!#REF!</definedName>
    <definedName name="MATRIZ_LEGENDAS">LEGENDAS!$A$2:$C$16</definedName>
    <definedName name="NTEI" localSheetId="12">'[4]PRO-08'!#REF!</definedName>
    <definedName name="NTEI_24" localSheetId="12">'[5]PRO-08'!#REF!</definedName>
    <definedName name="NTEI_26" localSheetId="12">'[6]PRO-08'!#REF!</definedName>
    <definedName name="NTEI_27" localSheetId="12">'[5]PRO-08'!#REF!</definedName>
    <definedName name="NTEI_9" localSheetId="12">'[5]PRO-08'!#REF!</definedName>
    <definedName name="OPA" localSheetId="12">'[4]PRO-08'!#REF!</definedName>
    <definedName name="OPA_24" localSheetId="12">'[5]PRO-08'!#REF!</definedName>
    <definedName name="OPA_26" localSheetId="12">'[6]PRO-08'!#REF!</definedName>
    <definedName name="OPA_27" localSheetId="12">'[5]PRO-08'!#REF!</definedName>
    <definedName name="OPA_9" localSheetId="12">'[5]PRO-08'!#REF!</definedName>
    <definedName name="orçamrest" localSheetId="4" hidden="1">{#N/A,#N/A,TRUE,"Serviços"}</definedName>
    <definedName name="orçamrest" hidden="1">{#N/A,#N/A,TRUE,"Serviços"}</definedName>
    <definedName name="PassaExtenso" localSheetId="12">[11]!PassaExtenso</definedName>
    <definedName name="PassaExtenso" localSheetId="9">[11]!PassaExtenso</definedName>
    <definedName name="PassaExtenso">[11]!PassaExtenso</definedName>
    <definedName name="PassaExtenso_24" localSheetId="12">legendas_cadastro!PassaExtenso</definedName>
    <definedName name="PassaExtenso_9" localSheetId="12">legendas_cadastro!PassaExtenso</definedName>
    <definedName name="PAV" localSheetId="12">[12]RESUMO_AUT1!#REF!</definedName>
    <definedName name="PAVIMENTONOVO" localSheetId="12">[13]QuQuant!#REF!</definedName>
    <definedName name="PELICULA" localSheetId="9">#REF!</definedName>
    <definedName name="PELICULA">#REF!</definedName>
    <definedName name="PERFIS_MT">PERFIS_MT!$A$2:$B$21</definedName>
    <definedName name="PRANCHAS">PRANCHA!$A$2:$B$674</definedName>
    <definedName name="Print" localSheetId="12">[14]QuQuant!#REF!</definedName>
    <definedName name="Print_Area_MI" localSheetId="12">#REF!</definedName>
    <definedName name="PROD_1" localSheetId="4" hidden="1">{#N/A,#N/A,TRUE,"Serviços"}</definedName>
    <definedName name="PROD_1" hidden="1">{#N/A,#N/A,TRUE,"Serviços"}</definedName>
    <definedName name="q" localSheetId="12">'[2]P A T O 99 B'!#REF!</definedName>
    <definedName name="quilometros" localSheetId="12">#REF!</definedName>
    <definedName name="REFLET" localSheetId="9">[15]sin_hor_inventario!#REF!</definedName>
    <definedName name="REFLET">[15]sin_hor_inventario!#REF!</definedName>
    <definedName name="REGULA" localSheetId="12">#REF!</definedName>
    <definedName name="REGULA_24" localSheetId="12">#REF!</definedName>
    <definedName name="REGULA_26" localSheetId="12">#REF!</definedName>
    <definedName name="REGULA_27" localSheetId="12">#REF!</definedName>
    <definedName name="REGULA_9" localSheetId="12">#REF!</definedName>
    <definedName name="REL" localSheetId="4" hidden="1">{#N/A,#N/A,TRUE,"Serviços"}</definedName>
    <definedName name="REL" hidden="1">{#N/A,#N/A,TRUE,"Serviços"}</definedName>
    <definedName name="RMA" localSheetId="12">'[4]PRO-08'!#REF!</definedName>
    <definedName name="RMA_24" localSheetId="12">'[5]PRO-08'!#REF!</definedName>
    <definedName name="RMA_26" localSheetId="12">'[6]PRO-08'!#REF!</definedName>
    <definedName name="RMA_27" localSheetId="12">'[5]PRO-08'!#REF!</definedName>
    <definedName name="RMA_9" localSheetId="12">'[5]PRO-08'!#REF!</definedName>
    <definedName name="rr" localSheetId="4" hidden="1">{#N/A,#N/A,TRUE,"Serviços"}</definedName>
    <definedName name="rr" hidden="1">{#N/A,#N/A,TRUE,"Serviços"}</definedName>
    <definedName name="rrff" localSheetId="4" hidden="1">{#N/A,#N/A,TRUE,"Serviços"}</definedName>
    <definedName name="rrff" hidden="1">{#N/A,#N/A,TRUE,"Serviços"}</definedName>
    <definedName name="s" localSheetId="12">[1]COMPOS1!#REF!</definedName>
    <definedName name="Serviço" localSheetId="12">#REF!</definedName>
    <definedName name="SETEMBRO" localSheetId="4" hidden="1">{#N/A,#N/A,TRUE,"Serviços"}</definedName>
    <definedName name="SETEMBRO" hidden="1">{#N/A,#N/A,TRUE,"Serviços"}</definedName>
    <definedName name="SH_APLIC" localSheetId="9">#REF!</definedName>
    <definedName name="SH_APLIC">#REF!</definedName>
    <definedName name="SH_AREA" localSheetId="9">#REF!</definedName>
    <definedName name="SH_AREA">#REF!</definedName>
    <definedName name="SH_AREA_APL" localSheetId="9">#REF!</definedName>
    <definedName name="SH_AREA_APL">#REF!</definedName>
    <definedName name="SH_CREMA" localSheetId="9">#REF!</definedName>
    <definedName name="SH_CREMA">#REF!</definedName>
    <definedName name="SH_SNV" localSheetId="9">#REF!</definedName>
    <definedName name="SH_SNV">#REF!</definedName>
    <definedName name="SH_VMD" localSheetId="9">#REF!</definedName>
    <definedName name="SH_VMD">#REF!</definedName>
    <definedName name="SNV">SNV!$A$1:$B$4</definedName>
    <definedName name="SNV_PLACA" localSheetId="9">#REF!</definedName>
    <definedName name="SNV_PLACA">#REF!</definedName>
    <definedName name="SNVS">SNV!$A$1:$B$4</definedName>
    <definedName name="SomaMedAtual" localSheetId="12">SUM(IF(#REF!=#REF!,IF(#REF!=#REF!,#REF!)))</definedName>
    <definedName name="SUBSTRATO_P" localSheetId="9">#REF!</definedName>
    <definedName name="SUBSTRATO_P">#REF!</definedName>
    <definedName name="SV_AREA" localSheetId="9">#REF!</definedName>
    <definedName name="SV_AREA">#REF!</definedName>
    <definedName name="SV_MODULACAO" localSheetId="9">#REF!</definedName>
    <definedName name="SV_MODULACAO">#REF!</definedName>
    <definedName name="SV_PELICULA" localSheetId="9">#REF!</definedName>
    <definedName name="SV_PELICULA">#REF!</definedName>
    <definedName name="SV_PESO_SUP_MT" localSheetId="9">#REF!</definedName>
    <definedName name="SV_PESO_SUP_MT">#REF!</definedName>
    <definedName name="SV_SNV" localSheetId="9">#REF!</definedName>
    <definedName name="SV_SNV">#REF!</definedName>
    <definedName name="SV_SUBSTRATO" localSheetId="9">#REF!</definedName>
    <definedName name="SV_SUBSTRATO">#REF!</definedName>
    <definedName name="SV_SUP_MAT" localSheetId="9">#REF!</definedName>
    <definedName name="SV_SUP_MAT">#REF!</definedName>
    <definedName name="SV_SUP_QTE" localSheetId="9">#REF!</definedName>
    <definedName name="SV_SUP_QTE">#REF!</definedName>
    <definedName name="Tab_Serv." localSheetId="12">#REF!</definedName>
    <definedName name="Tab_Serviços" localSheetId="12">#REF!</definedName>
    <definedName name="TC_QTE" localSheetId="9">#REF!</definedName>
    <definedName name="TC_QTE">#REF!</definedName>
    <definedName name="TC_SNV" localSheetId="9">#REF!</definedName>
    <definedName name="TC_SNV">#REF!</definedName>
    <definedName name="TC_TACHA_BI_APL" localSheetId="9">#REF!</definedName>
    <definedName name="TC_TACHA_BI_APL">#REF!</definedName>
    <definedName name="TC_TACHA_MONO_APL" localSheetId="9">#REF!</definedName>
    <definedName name="TC_TACHA_MONO_APL">#REF!</definedName>
    <definedName name="TC_TACHAO_BI_APL" localSheetId="9">#REF!</definedName>
    <definedName name="TC_TACHAO_BI_APL">#REF!</definedName>
    <definedName name="TC_TACHAO_MONO_APL" localSheetId="9">#REF!</definedName>
    <definedName name="TC_TACHAO_MONO_APL">#REF!</definedName>
    <definedName name="TC_VDM" localSheetId="9">#REF!</definedName>
    <definedName name="TC_VDM">#REF!</definedName>
    <definedName name="TIPOLOGIA" localSheetId="9">#REF!</definedName>
    <definedName name="TIPOLOGIA">#REF!</definedName>
    <definedName name="TOTALSAIBRO" localSheetId="12">#REF!</definedName>
    <definedName name="TRAF" localSheetId="12">[12]RESUMO_AUT1!#REF!</definedName>
    <definedName name="transporte" localSheetId="12">#REF!</definedName>
    <definedName name="TYUIO" localSheetId="4" hidden="1">{#N/A,#N/A,TRUE,"Serviços"}</definedName>
    <definedName name="TYUIO" hidden="1">{#N/A,#N/A,TRUE,"Serviços"}</definedName>
    <definedName name="VAMM" localSheetId="12">#REF!</definedName>
    <definedName name="VDM">VDM!$A$2:$B$10</definedName>
    <definedName name="wrn.Tipo." localSheetId="4" hidden="1">{#N/A,#N/A,TRUE,"Serviços"}</definedName>
    <definedName name="wrn.Tipo." hidden="1">{#N/A,#N/A,TRUE,"Serviços"}</definedName>
    <definedName name="x" localSheetId="12">[16]Equipamentos!#REF!</definedName>
    <definedName name="x_24" localSheetId="12">[16]Equipamentos!#REF!</definedName>
    <definedName name="x_26" localSheetId="12">[17]Equipamentos!#REF!</definedName>
    <definedName name="x_27" localSheetId="12">[16]Equipamentos!#REF!</definedName>
    <definedName name="x_28" localSheetId="12">[17]Equipamentos!#REF!</definedName>
    <definedName name="x_29" localSheetId="12">[17]Equipamentos!#REF!</definedName>
    <definedName name="x_9" localSheetId="12">[16]Equipamentos!#REF!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62" l="1"/>
  <c r="A4" i="62" s="1"/>
  <c r="A5" i="62" s="1"/>
  <c r="A6" i="62" s="1"/>
  <c r="A7" i="62" s="1"/>
  <c r="A8" i="62" s="1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A130" i="62" s="1"/>
  <c r="A131" i="62" s="1"/>
  <c r="A132" i="62" s="1"/>
  <c r="A133" i="62" s="1"/>
  <c r="A134" i="62" s="1"/>
  <c r="A135" i="62" s="1"/>
  <c r="A136" i="62" s="1"/>
  <c r="A137" i="62" s="1"/>
  <c r="A138" i="62" s="1"/>
  <c r="A139" i="62" s="1"/>
  <c r="A140" i="62" s="1"/>
  <c r="A141" i="62" s="1"/>
  <c r="A142" i="62" s="1"/>
  <c r="A143" i="62" s="1"/>
  <c r="A144" i="62" s="1"/>
  <c r="A145" i="62" s="1"/>
  <c r="A146" i="62" s="1"/>
  <c r="A147" i="62" s="1"/>
  <c r="A148" i="62" s="1"/>
  <c r="A149" i="62" s="1"/>
  <c r="A150" i="62" s="1"/>
  <c r="A151" i="62" s="1"/>
  <c r="A152" i="62" s="1"/>
  <c r="A153" i="62" s="1"/>
  <c r="A154" i="62" s="1"/>
  <c r="A155" i="62" s="1"/>
  <c r="A156" i="62" s="1"/>
  <c r="A157" i="62" s="1"/>
  <c r="A158" i="62" s="1"/>
  <c r="A159" i="62" s="1"/>
  <c r="A160" i="62" s="1"/>
  <c r="A161" i="62" s="1"/>
  <c r="A162" i="62" s="1"/>
  <c r="A163" i="62" s="1"/>
  <c r="A164" i="62" s="1"/>
  <c r="A165" i="62" s="1"/>
  <c r="A166" i="62" s="1"/>
  <c r="A167" i="62" s="1"/>
  <c r="A168" i="62" s="1"/>
  <c r="A169" i="62" s="1"/>
  <c r="A170" i="62" s="1"/>
  <c r="A171" i="62" s="1"/>
  <c r="A172" i="62" s="1"/>
  <c r="A173" i="62" s="1"/>
  <c r="A174" i="62" s="1"/>
  <c r="A175" i="62" s="1"/>
  <c r="A176" i="62" s="1"/>
  <c r="A177" i="62" s="1"/>
  <c r="A178" i="62" s="1"/>
  <c r="A179" i="62" s="1"/>
  <c r="A180" i="62" s="1"/>
  <c r="A181" i="62" s="1"/>
  <c r="A182" i="62" s="1"/>
  <c r="A183" i="62" s="1"/>
  <c r="A184" i="62" s="1"/>
  <c r="A185" i="62" s="1"/>
  <c r="A186" i="62" s="1"/>
  <c r="A187" i="62" s="1"/>
  <c r="A188" i="62" s="1"/>
  <c r="A189" i="62" s="1"/>
  <c r="A190" i="62" s="1"/>
  <c r="A191" i="62" s="1"/>
  <c r="A192" i="62" s="1"/>
  <c r="A193" i="62" s="1"/>
  <c r="A194" i="62" s="1"/>
  <c r="A195" i="62" s="1"/>
  <c r="A196" i="62" s="1"/>
  <c r="A197" i="62" s="1"/>
  <c r="A198" i="62" s="1"/>
  <c r="A199" i="62" s="1"/>
  <c r="A200" i="62" s="1"/>
  <c r="A201" i="62" s="1"/>
  <c r="A202" i="62" s="1"/>
  <c r="A203" i="62" s="1"/>
  <c r="A204" i="62" s="1"/>
  <c r="A205" i="62" s="1"/>
  <c r="A206" i="62" s="1"/>
  <c r="A207" i="62" s="1"/>
  <c r="A208" i="62" s="1"/>
  <c r="A209" i="62" s="1"/>
  <c r="A210" i="62" s="1"/>
  <c r="A211" i="62" s="1"/>
  <c r="A212" i="62" s="1"/>
  <c r="A213" i="62" s="1"/>
  <c r="A214" i="62" s="1"/>
  <c r="A215" i="62" s="1"/>
  <c r="A216" i="62" s="1"/>
  <c r="A217" i="62" s="1"/>
  <c r="A218" i="62" s="1"/>
  <c r="A219" i="62" s="1"/>
  <c r="A220" i="62" s="1"/>
  <c r="A221" i="62" s="1"/>
  <c r="A222" i="62" s="1"/>
  <c r="A223" i="62" s="1"/>
  <c r="A224" i="62" s="1"/>
  <c r="A225" i="62" s="1"/>
  <c r="A226" i="62" s="1"/>
  <c r="A227" i="62" s="1"/>
  <c r="A228" i="62" s="1"/>
  <c r="A229" i="62" s="1"/>
  <c r="A230" i="62" s="1"/>
  <c r="A231" i="62" s="1"/>
  <c r="A232" i="62" s="1"/>
  <c r="A233" i="62" s="1"/>
  <c r="A234" i="62" s="1"/>
  <c r="A235" i="62" s="1"/>
  <c r="A236" i="62" s="1"/>
  <c r="A237" i="62" s="1"/>
  <c r="A238" i="62" s="1"/>
  <c r="A239" i="62" s="1"/>
  <c r="A240" i="62" s="1"/>
  <c r="A241" i="62" s="1"/>
  <c r="A242" i="62" s="1"/>
  <c r="A243" i="62" s="1"/>
  <c r="A244" i="62" s="1"/>
  <c r="A245" i="62" s="1"/>
  <c r="A246" i="62" s="1"/>
  <c r="A247" i="62" s="1"/>
  <c r="A248" i="62" s="1"/>
  <c r="A249" i="62" s="1"/>
  <c r="A250" i="62" s="1"/>
  <c r="A251" i="62" s="1"/>
  <c r="A252" i="62" s="1"/>
  <c r="A253" i="62" s="1"/>
  <c r="A254" i="62" s="1"/>
  <c r="A255" i="62" s="1"/>
  <c r="A256" i="62" s="1"/>
  <c r="A257" i="62" s="1"/>
  <c r="A258" i="62" s="1"/>
  <c r="A259" i="62" s="1"/>
  <c r="A260" i="62" s="1"/>
  <c r="A261" i="62" s="1"/>
  <c r="A262" i="62" s="1"/>
  <c r="A263" i="62" s="1"/>
  <c r="A264" i="62" s="1"/>
  <c r="A265" i="62" s="1"/>
  <c r="A266" i="62" s="1"/>
  <c r="A267" i="62" s="1"/>
  <c r="A268" i="62" s="1"/>
  <c r="A269" i="62" s="1"/>
  <c r="A270" i="62" s="1"/>
  <c r="A271" i="62" s="1"/>
  <c r="A272" i="62" s="1"/>
  <c r="A273" i="62" s="1"/>
  <c r="A274" i="62" s="1"/>
  <c r="A275" i="62" s="1"/>
  <c r="A276" i="62" s="1"/>
  <c r="A277" i="62" s="1"/>
  <c r="A278" i="62" s="1"/>
  <c r="A279" i="62" s="1"/>
  <c r="A280" i="62" s="1"/>
  <c r="A281" i="62" s="1"/>
  <c r="A282" i="62" s="1"/>
  <c r="A283" i="62" s="1"/>
  <c r="A284" i="62" s="1"/>
  <c r="A285" i="62" s="1"/>
  <c r="A286" i="62" s="1"/>
  <c r="A287" i="62" s="1"/>
  <c r="A288" i="62" s="1"/>
  <c r="A289" i="62" s="1"/>
  <c r="A290" i="62" s="1"/>
  <c r="A291" i="62" s="1"/>
  <c r="A292" i="62" s="1"/>
  <c r="A293" i="62" s="1"/>
  <c r="A294" i="62" s="1"/>
  <c r="A295" i="62" s="1"/>
  <c r="A296" i="62" s="1"/>
  <c r="A297" i="62" s="1"/>
  <c r="A298" i="62" s="1"/>
  <c r="A299" i="62" s="1"/>
  <c r="A300" i="62" s="1"/>
  <c r="A301" i="62" s="1"/>
  <c r="A302" i="62" s="1"/>
  <c r="A303" i="62" s="1"/>
  <c r="A304" i="62" s="1"/>
  <c r="A305" i="62" s="1"/>
  <c r="A306" i="62" s="1"/>
  <c r="A307" i="62" s="1"/>
  <c r="A308" i="62" s="1"/>
  <c r="A309" i="62" s="1"/>
  <c r="A310" i="62" s="1"/>
  <c r="A311" i="62" s="1"/>
  <c r="A312" i="62" s="1"/>
  <c r="A313" i="62" s="1"/>
  <c r="A314" i="62" s="1"/>
  <c r="A315" i="62" s="1"/>
  <c r="A316" i="62" s="1"/>
  <c r="A317" i="62" s="1"/>
  <c r="A318" i="62" s="1"/>
  <c r="A319" i="62" s="1"/>
  <c r="A320" i="62" s="1"/>
  <c r="A321" i="62" s="1"/>
  <c r="A322" i="62" s="1"/>
  <c r="A323" i="62" s="1"/>
  <c r="A324" i="62" s="1"/>
  <c r="A325" i="62" s="1"/>
  <c r="A326" i="62" s="1"/>
  <c r="A327" i="62" s="1"/>
  <c r="A328" i="62" s="1"/>
  <c r="A329" i="62" s="1"/>
  <c r="A330" i="62" s="1"/>
  <c r="A331" i="62" s="1"/>
  <c r="A332" i="62" s="1"/>
  <c r="A333" i="62" s="1"/>
  <c r="A334" i="62" s="1"/>
  <c r="A335" i="62" s="1"/>
  <c r="A336" i="62" s="1"/>
  <c r="A337" i="62" s="1"/>
  <c r="A338" i="62" s="1"/>
  <c r="A339" i="62" s="1"/>
  <c r="A340" i="62" s="1"/>
  <c r="A341" i="62" s="1"/>
  <c r="A342" i="62" s="1"/>
  <c r="A343" i="62" s="1"/>
  <c r="A344" i="62" s="1"/>
  <c r="A345" i="62" s="1"/>
  <c r="A346" i="62" s="1"/>
  <c r="A347" i="62" s="1"/>
  <c r="A348" i="62" s="1"/>
  <c r="A349" i="62" s="1"/>
  <c r="A350" i="62" s="1"/>
  <c r="A351" i="62" s="1"/>
  <c r="A352" i="62" s="1"/>
  <c r="A353" i="62" s="1"/>
  <c r="A354" i="62" s="1"/>
  <c r="A355" i="62" s="1"/>
  <c r="A356" i="62" s="1"/>
  <c r="A357" i="62" s="1"/>
  <c r="A358" i="62" s="1"/>
  <c r="A359" i="62" s="1"/>
  <c r="A360" i="62" s="1"/>
  <c r="A361" i="62" s="1"/>
  <c r="A362" i="62" s="1"/>
  <c r="A363" i="62" s="1"/>
  <c r="A364" i="62" s="1"/>
  <c r="A365" i="62" s="1"/>
  <c r="A366" i="62" s="1"/>
  <c r="A367" i="62" s="1"/>
  <c r="A368" i="62" s="1"/>
  <c r="A369" i="62" s="1"/>
  <c r="A370" i="62" s="1"/>
  <c r="A371" i="62" s="1"/>
  <c r="A372" i="62" s="1"/>
  <c r="A373" i="62" s="1"/>
  <c r="A374" i="62" s="1"/>
  <c r="A375" i="62" s="1"/>
  <c r="A376" i="62" s="1"/>
  <c r="A377" i="62" s="1"/>
  <c r="A378" i="62" s="1"/>
  <c r="A379" i="62" s="1"/>
  <c r="A380" i="62" s="1"/>
  <c r="A381" i="62" s="1"/>
  <c r="A382" i="62" s="1"/>
  <c r="A383" i="62" s="1"/>
  <c r="A384" i="62" s="1"/>
  <c r="A385" i="62" s="1"/>
  <c r="A386" i="62" s="1"/>
  <c r="A387" i="62" s="1"/>
  <c r="A388" i="62" s="1"/>
  <c r="A389" i="62" s="1"/>
  <c r="A390" i="62" s="1"/>
  <c r="A391" i="62" s="1"/>
  <c r="A392" i="62" s="1"/>
  <c r="A393" i="62" s="1"/>
  <c r="A394" i="62" s="1"/>
  <c r="A395" i="62" s="1"/>
  <c r="A396" i="62" s="1"/>
  <c r="A397" i="62" s="1"/>
  <c r="A398" i="62" s="1"/>
  <c r="A399" i="62" s="1"/>
  <c r="A400" i="62" s="1"/>
  <c r="A401" i="62" s="1"/>
  <c r="A402" i="62" s="1"/>
  <c r="A403" i="62" s="1"/>
  <c r="A404" i="62" s="1"/>
  <c r="A405" i="62" s="1"/>
  <c r="A406" i="62" s="1"/>
  <c r="A407" i="62" s="1"/>
  <c r="A408" i="62" s="1"/>
  <c r="A409" i="62" s="1"/>
  <c r="A410" i="62" s="1"/>
  <c r="A411" i="62" s="1"/>
  <c r="A412" i="62" s="1"/>
  <c r="A413" i="62" s="1"/>
  <c r="A414" i="62" s="1"/>
  <c r="A415" i="62" s="1"/>
  <c r="A416" i="62" s="1"/>
  <c r="A417" i="62" s="1"/>
  <c r="A418" i="62" s="1"/>
  <c r="A419" i="62" s="1"/>
  <c r="A420" i="62" s="1"/>
  <c r="A421" i="62" s="1"/>
  <c r="A422" i="62" s="1"/>
  <c r="A423" i="62" s="1"/>
  <c r="A424" i="62" s="1"/>
  <c r="A425" i="62" s="1"/>
  <c r="A426" i="62" s="1"/>
  <c r="A427" i="62" s="1"/>
  <c r="A428" i="62" s="1"/>
  <c r="A429" i="62" s="1"/>
  <c r="A430" i="62" s="1"/>
  <c r="A431" i="62" s="1"/>
  <c r="A432" i="62" s="1"/>
  <c r="A433" i="62" s="1"/>
  <c r="A434" i="62" s="1"/>
  <c r="A435" i="62" s="1"/>
  <c r="A436" i="62" s="1"/>
  <c r="A437" i="62" s="1"/>
  <c r="A438" i="62" s="1"/>
  <c r="A439" i="62" s="1"/>
  <c r="A440" i="62" s="1"/>
  <c r="A441" i="62" s="1"/>
  <c r="A442" i="62" s="1"/>
  <c r="A443" i="62" s="1"/>
  <c r="A444" i="62" s="1"/>
  <c r="A445" i="62" s="1"/>
  <c r="A446" i="62" s="1"/>
  <c r="A447" i="62" s="1"/>
  <c r="A448" i="62" s="1"/>
  <c r="A449" i="62" s="1"/>
  <c r="A450" i="62" s="1"/>
  <c r="A451" i="62" s="1"/>
  <c r="A452" i="62" s="1"/>
  <c r="A453" i="62" s="1"/>
  <c r="A454" i="62" s="1"/>
  <c r="A455" i="62" s="1"/>
  <c r="A456" i="62" s="1"/>
  <c r="A457" i="62" s="1"/>
  <c r="A458" i="62" s="1"/>
  <c r="A459" i="62" s="1"/>
  <c r="A460" i="62" s="1"/>
  <c r="A461" i="62" s="1"/>
  <c r="A462" i="62" s="1"/>
  <c r="A463" i="62" s="1"/>
  <c r="A464" i="62" s="1"/>
  <c r="A465" i="62" s="1"/>
  <c r="A466" i="62" s="1"/>
  <c r="A467" i="62" s="1"/>
  <c r="A468" i="62" s="1"/>
  <c r="A469" i="62" s="1"/>
  <c r="A470" i="62" s="1"/>
  <c r="A471" i="62" s="1"/>
  <c r="A472" i="62" s="1"/>
  <c r="A473" i="62" s="1"/>
  <c r="A474" i="62" s="1"/>
  <c r="A475" i="62" s="1"/>
  <c r="A476" i="62" s="1"/>
  <c r="A477" i="62" s="1"/>
  <c r="A478" i="62" s="1"/>
  <c r="A479" i="62" s="1"/>
  <c r="A480" i="62" s="1"/>
  <c r="A481" i="62" s="1"/>
  <c r="A482" i="62" s="1"/>
  <c r="A483" i="62" s="1"/>
  <c r="A484" i="62" s="1"/>
  <c r="A485" i="62" s="1"/>
  <c r="A486" i="62" s="1"/>
  <c r="A487" i="62" s="1"/>
  <c r="A488" i="62" s="1"/>
  <c r="A489" i="62" s="1"/>
  <c r="A490" i="62" s="1"/>
  <c r="A491" i="62" s="1"/>
  <c r="A492" i="62" s="1"/>
  <c r="A493" i="62" s="1"/>
  <c r="A494" i="62" s="1"/>
  <c r="A495" i="62" s="1"/>
  <c r="A496" i="62" s="1"/>
  <c r="A497" i="62" s="1"/>
  <c r="A498" i="62" s="1"/>
  <c r="A499" i="62" s="1"/>
  <c r="A500" i="62" s="1"/>
  <c r="A501" i="62" s="1"/>
  <c r="A502" i="62" s="1"/>
  <c r="A503" i="62" s="1"/>
  <c r="A504" i="62" s="1"/>
  <c r="A505" i="62" s="1"/>
  <c r="A506" i="62" s="1"/>
  <c r="A507" i="62" s="1"/>
  <c r="A508" i="62" s="1"/>
  <c r="A509" i="62" s="1"/>
  <c r="A510" i="62" s="1"/>
  <c r="A511" i="62" s="1"/>
  <c r="A512" i="62" s="1"/>
  <c r="A513" i="62" s="1"/>
  <c r="A514" i="62" s="1"/>
  <c r="A515" i="62" s="1"/>
  <c r="A516" i="62" s="1"/>
  <c r="A517" i="62" s="1"/>
  <c r="A518" i="62" s="1"/>
  <c r="A519" i="62" s="1"/>
  <c r="A520" i="62" s="1"/>
  <c r="A521" i="62" s="1"/>
  <c r="A522" i="62" s="1"/>
  <c r="A523" i="62" s="1"/>
  <c r="A524" i="62" s="1"/>
  <c r="A525" i="62" s="1"/>
  <c r="A526" i="62" s="1"/>
  <c r="A527" i="62" s="1"/>
  <c r="A528" i="62" s="1"/>
  <c r="A529" i="62" s="1"/>
  <c r="A530" i="62" s="1"/>
  <c r="A531" i="62" s="1"/>
  <c r="A532" i="62" s="1"/>
  <c r="A533" i="62" s="1"/>
  <c r="A534" i="62" s="1"/>
  <c r="A535" i="62" s="1"/>
  <c r="A536" i="62" s="1"/>
  <c r="A537" i="62" s="1"/>
  <c r="A538" i="62" s="1"/>
  <c r="A539" i="62" s="1"/>
  <c r="A540" i="62" s="1"/>
  <c r="A541" i="62" s="1"/>
  <c r="A542" i="62" s="1"/>
  <c r="A543" i="62" s="1"/>
  <c r="A544" i="62" s="1"/>
  <c r="A545" i="62" s="1"/>
  <c r="A546" i="62" s="1"/>
  <c r="A547" i="62" s="1"/>
  <c r="A548" i="62" s="1"/>
  <c r="A549" i="62" s="1"/>
  <c r="A550" i="62" s="1"/>
  <c r="A551" i="62" s="1"/>
  <c r="A552" i="62" s="1"/>
  <c r="A553" i="62" s="1"/>
  <c r="A554" i="62" s="1"/>
  <c r="A555" i="62" s="1"/>
  <c r="A556" i="62" s="1"/>
  <c r="A557" i="62" s="1"/>
  <c r="A558" i="62" s="1"/>
  <c r="A559" i="62" s="1"/>
  <c r="A560" i="62" s="1"/>
  <c r="A561" i="62" s="1"/>
  <c r="A562" i="62" s="1"/>
  <c r="A563" i="62" s="1"/>
  <c r="A564" i="62" s="1"/>
  <c r="A565" i="62" s="1"/>
  <c r="A566" i="62" s="1"/>
  <c r="A567" i="62" s="1"/>
  <c r="A568" i="62" s="1"/>
  <c r="A569" i="62" s="1"/>
  <c r="A570" i="62" s="1"/>
  <c r="A571" i="62" s="1"/>
  <c r="A572" i="62" s="1"/>
  <c r="A573" i="62" s="1"/>
  <c r="A574" i="62" s="1"/>
  <c r="A575" i="62" s="1"/>
  <c r="A576" i="62" s="1"/>
  <c r="A577" i="62" s="1"/>
  <c r="A578" i="62" s="1"/>
  <c r="A579" i="62" s="1"/>
  <c r="A580" i="62" s="1"/>
  <c r="A581" i="62" s="1"/>
  <c r="A582" i="62" s="1"/>
  <c r="A583" i="62" s="1"/>
  <c r="A584" i="62" s="1"/>
  <c r="A585" i="62" s="1"/>
  <c r="A586" i="62" s="1"/>
  <c r="A587" i="62" s="1"/>
  <c r="A588" i="62" s="1"/>
  <c r="A589" i="62" s="1"/>
  <c r="A590" i="62" s="1"/>
  <c r="A591" i="62" s="1"/>
  <c r="A592" i="62" s="1"/>
  <c r="A593" i="62" s="1"/>
  <c r="A594" i="62" s="1"/>
  <c r="A595" i="62" s="1"/>
  <c r="A596" i="62" s="1"/>
  <c r="A597" i="62" s="1"/>
  <c r="A598" i="62" s="1"/>
  <c r="A599" i="62" s="1"/>
  <c r="A600" i="62" s="1"/>
  <c r="A601" i="62" s="1"/>
  <c r="A602" i="62" s="1"/>
  <c r="A603" i="62" s="1"/>
  <c r="A604" i="62" s="1"/>
  <c r="A605" i="62" s="1"/>
  <c r="A606" i="62" s="1"/>
  <c r="A607" i="62" s="1"/>
  <c r="A608" i="62" s="1"/>
  <c r="A609" i="62" s="1"/>
  <c r="A610" i="62" s="1"/>
  <c r="A611" i="62" s="1"/>
  <c r="A612" i="62" s="1"/>
  <c r="A613" i="62" s="1"/>
  <c r="A614" i="62" s="1"/>
  <c r="A615" i="62" s="1"/>
  <c r="A616" i="62" s="1"/>
  <c r="A617" i="62" s="1"/>
  <c r="A618" i="62" s="1"/>
  <c r="A619" i="62" s="1"/>
  <c r="A620" i="62" s="1"/>
  <c r="A621" i="62" s="1"/>
  <c r="A622" i="62" s="1"/>
  <c r="A623" i="62" s="1"/>
  <c r="A624" i="62" s="1"/>
  <c r="A625" i="62" s="1"/>
  <c r="A626" i="62" s="1"/>
  <c r="A627" i="62" s="1"/>
  <c r="A628" i="62" s="1"/>
  <c r="A629" i="62" s="1"/>
  <c r="A630" i="62" s="1"/>
  <c r="A631" i="62" s="1"/>
  <c r="A632" i="62" s="1"/>
  <c r="A633" i="62" s="1"/>
  <c r="A634" i="62" s="1"/>
  <c r="A635" i="62" s="1"/>
  <c r="A636" i="62" s="1"/>
  <c r="A637" i="62" s="1"/>
  <c r="A638" i="62" s="1"/>
  <c r="A639" i="62" s="1"/>
  <c r="A640" i="62" s="1"/>
  <c r="A641" i="62" s="1"/>
  <c r="A642" i="62" s="1"/>
  <c r="A643" i="62" s="1"/>
  <c r="A644" i="62" s="1"/>
  <c r="A645" i="62" s="1"/>
  <c r="A646" i="62" s="1"/>
  <c r="A647" i="62" s="1"/>
  <c r="A648" i="62" s="1"/>
  <c r="A649" i="62" s="1"/>
  <c r="A650" i="62" s="1"/>
  <c r="A651" i="62" s="1"/>
  <c r="A652" i="62" s="1"/>
  <c r="A653" i="62" s="1"/>
  <c r="A654" i="62" s="1"/>
  <c r="A655" i="62" s="1"/>
  <c r="A656" i="62" s="1"/>
  <c r="A657" i="62" s="1"/>
  <c r="A658" i="62" s="1"/>
  <c r="A659" i="62" s="1"/>
  <c r="A660" i="62" s="1"/>
  <c r="A661" i="62" s="1"/>
  <c r="A662" i="62" s="1"/>
  <c r="A663" i="62" s="1"/>
  <c r="A664" i="62" s="1"/>
  <c r="A665" i="62" s="1"/>
  <c r="A666" i="62" s="1"/>
  <c r="A667" i="62" s="1"/>
  <c r="A668" i="62" s="1"/>
  <c r="A669" i="62" s="1"/>
  <c r="A670" i="62" s="1"/>
  <c r="A671" i="62" s="1"/>
  <c r="A672" i="62" s="1"/>
  <c r="A673" i="62" s="1"/>
  <c r="A674" i="62" s="1"/>
  <c r="A10" i="67" l="1"/>
  <c r="A12" i="67"/>
  <c r="A4" i="67" l="1"/>
  <c r="A5" i="67"/>
  <c r="A6" i="67"/>
  <c r="A7" i="67"/>
  <c r="A8" i="67"/>
  <c r="A9" i="67"/>
  <c r="A11" i="67"/>
  <c r="A13" i="67"/>
  <c r="A14" i="67"/>
  <c r="A15" i="67"/>
  <c r="A3" i="67"/>
  <c r="G8" i="83" l="1"/>
  <c r="G7" i="83"/>
  <c r="G6" i="83"/>
  <c r="B8" i="83"/>
  <c r="B7" i="83"/>
  <c r="B6" i="83"/>
  <c r="D5" i="79" l="1"/>
  <c r="C16" i="81" l="1"/>
  <c r="C15" i="81"/>
  <c r="C14" i="81"/>
  <c r="C13" i="81"/>
  <c r="C12" i="81"/>
  <c r="C11" i="81"/>
  <c r="C10" i="81"/>
  <c r="C9" i="81"/>
  <c r="C8" i="81"/>
  <c r="C7" i="81"/>
  <c r="C5" i="81"/>
  <c r="C4" i="81"/>
  <c r="C3" i="81"/>
  <c r="C2" i="81"/>
  <c r="B13" i="72" l="1"/>
  <c r="B21" i="72"/>
  <c r="H37" i="52" l="1"/>
  <c r="H38" i="52"/>
  <c r="H39" i="52"/>
  <c r="H40" i="52"/>
  <c r="H41" i="52"/>
  <c r="H42" i="52"/>
  <c r="H43" i="52"/>
  <c r="H44" i="52"/>
  <c r="H45" i="52"/>
  <c r="H46" i="52"/>
  <c r="H47" i="52"/>
  <c r="H48" i="52"/>
  <c r="H49" i="52"/>
  <c r="H50" i="52"/>
  <c r="H51" i="52"/>
  <c r="H52" i="52"/>
  <c r="H53" i="52"/>
  <c r="H54" i="52"/>
  <c r="H55" i="52"/>
  <c r="H56" i="52"/>
  <c r="H57" i="52"/>
  <c r="H58" i="52"/>
  <c r="H59" i="52"/>
  <c r="H60" i="52"/>
  <c r="H61" i="52"/>
  <c r="H62" i="52"/>
  <c r="H63" i="52"/>
  <c r="H64" i="52"/>
  <c r="H65" i="52"/>
  <c r="H66" i="52"/>
  <c r="H67" i="52"/>
  <c r="H68" i="52"/>
  <c r="H69" i="52"/>
  <c r="H70" i="52"/>
  <c r="H71" i="52"/>
  <c r="H72" i="52"/>
  <c r="H73" i="52"/>
  <c r="H74" i="52"/>
  <c r="H75" i="52"/>
  <c r="H76" i="52"/>
  <c r="H77" i="52"/>
  <c r="H78" i="52"/>
  <c r="H79" i="52"/>
  <c r="H80" i="52"/>
  <c r="H81" i="52"/>
  <c r="H82" i="52"/>
  <c r="H83" i="52"/>
  <c r="H84" i="52"/>
  <c r="H85" i="52"/>
  <c r="H86" i="52"/>
  <c r="H87" i="52"/>
  <c r="H88" i="52"/>
  <c r="H89" i="52"/>
  <c r="H90" i="52"/>
  <c r="H91" i="52"/>
  <c r="H92" i="52"/>
  <c r="H93" i="52"/>
  <c r="H94" i="52"/>
  <c r="H95" i="52"/>
  <c r="H96" i="52"/>
  <c r="H97" i="52"/>
  <c r="H98" i="52"/>
  <c r="H99" i="52"/>
  <c r="H100" i="52"/>
  <c r="H101" i="52"/>
  <c r="H102" i="52"/>
  <c r="H103" i="52"/>
  <c r="H104" i="52"/>
  <c r="H105" i="52"/>
  <c r="H106" i="52"/>
  <c r="H107" i="52"/>
  <c r="H108" i="52"/>
  <c r="H109" i="52"/>
  <c r="H110" i="52"/>
  <c r="H111" i="52"/>
  <c r="H112" i="52"/>
  <c r="H113" i="52"/>
  <c r="H114" i="52"/>
  <c r="H115" i="52"/>
  <c r="H116" i="52"/>
  <c r="H117" i="52"/>
  <c r="H118" i="52"/>
  <c r="H119" i="52"/>
  <c r="H120" i="52"/>
  <c r="H121" i="52"/>
  <c r="H122" i="52"/>
  <c r="H123" i="52"/>
  <c r="H124" i="52"/>
  <c r="H125" i="52"/>
  <c r="H126" i="52"/>
  <c r="H127" i="52"/>
  <c r="H128" i="52"/>
  <c r="H129" i="52"/>
  <c r="H130" i="52"/>
  <c r="H131" i="52"/>
  <c r="H132" i="52"/>
  <c r="H133" i="52"/>
  <c r="H134" i="52"/>
  <c r="H135" i="52"/>
  <c r="H136" i="52"/>
  <c r="H137" i="52"/>
  <c r="H138" i="52"/>
  <c r="H139" i="52"/>
  <c r="H140" i="52"/>
  <c r="H141" i="52"/>
  <c r="H142" i="52"/>
  <c r="H143" i="52"/>
  <c r="H144" i="52"/>
  <c r="H145" i="52"/>
  <c r="H146" i="52"/>
  <c r="H147" i="52"/>
  <c r="H148" i="52"/>
  <c r="H149" i="52"/>
  <c r="H150" i="52"/>
  <c r="H151" i="52"/>
  <c r="H152" i="52"/>
  <c r="H153" i="52"/>
  <c r="H154" i="52"/>
  <c r="H155" i="52"/>
  <c r="H156" i="52"/>
  <c r="H157" i="52"/>
  <c r="H158" i="52"/>
  <c r="H159" i="52"/>
  <c r="H160" i="52"/>
  <c r="H161" i="52"/>
  <c r="H162" i="52"/>
  <c r="H163" i="52"/>
  <c r="H164" i="52"/>
  <c r="H165" i="52"/>
  <c r="H166" i="52"/>
  <c r="H167" i="52"/>
  <c r="H168" i="52"/>
  <c r="H169" i="52"/>
  <c r="H170" i="52"/>
  <c r="H171" i="52"/>
  <c r="H172" i="52"/>
  <c r="H173" i="52"/>
  <c r="H174" i="52"/>
  <c r="H175" i="52"/>
  <c r="H176" i="52"/>
  <c r="H177" i="52"/>
  <c r="H178" i="52"/>
  <c r="H179" i="52"/>
  <c r="H180" i="52"/>
  <c r="H181" i="52"/>
  <c r="H182" i="52"/>
  <c r="H183" i="52"/>
  <c r="H184" i="52"/>
  <c r="H185" i="52"/>
  <c r="H186" i="52"/>
  <c r="H187" i="52"/>
  <c r="H188" i="52"/>
  <c r="H189" i="52"/>
  <c r="H190" i="52"/>
  <c r="H191" i="52"/>
  <c r="H192" i="52"/>
  <c r="H193" i="52"/>
  <c r="H194" i="52"/>
  <c r="H195" i="52"/>
  <c r="H196" i="52"/>
  <c r="H197" i="52"/>
  <c r="H198" i="52"/>
  <c r="H199" i="52"/>
  <c r="H200" i="52"/>
  <c r="H201" i="52"/>
  <c r="H202" i="52"/>
</calcChain>
</file>

<file path=xl/sharedStrings.xml><?xml version="1.0" encoding="utf-8"?>
<sst xmlns="http://schemas.openxmlformats.org/spreadsheetml/2006/main" count="633" uniqueCount="527">
  <si>
    <t>Rodovia:</t>
  </si>
  <si>
    <t>Código</t>
  </si>
  <si>
    <t>Ext.</t>
  </si>
  <si>
    <t>(km)</t>
  </si>
  <si>
    <t>Prancha</t>
  </si>
  <si>
    <t>Área</t>
  </si>
  <si>
    <t>VDM</t>
  </si>
  <si>
    <t>km</t>
  </si>
  <si>
    <t>SR:</t>
  </si>
  <si>
    <t>Trecho:</t>
  </si>
  <si>
    <t>Sub-Trecho:</t>
  </si>
  <si>
    <t>MD</t>
  </si>
  <si>
    <t>-</t>
  </si>
  <si>
    <t>Coordenadas geográficas</t>
  </si>
  <si>
    <t>Localização inicial</t>
  </si>
  <si>
    <t>Localização final</t>
  </si>
  <si>
    <t>(m²)</t>
  </si>
  <si>
    <t>Latitude</t>
  </si>
  <si>
    <t>Longitude</t>
  </si>
  <si>
    <t>CADASTRO</t>
  </si>
  <si>
    <t>Contrato/Lote:</t>
  </si>
  <si>
    <t>Empresa:</t>
  </si>
  <si>
    <t>Retrorrefletância (mcd/lux . m²)</t>
  </si>
  <si>
    <t>DE INSCRIÇÕES NO PAVIMENTO POR RODOVIA</t>
  </si>
  <si>
    <t>MOF</t>
  </si>
  <si>
    <t>SIP</t>
  </si>
  <si>
    <t>Área (m²)</t>
  </si>
  <si>
    <t>R-24a</t>
  </si>
  <si>
    <t>R-1</t>
  </si>
  <si>
    <t>I-75</t>
  </si>
  <si>
    <t>O-137</t>
  </si>
  <si>
    <t>MP-1</t>
  </si>
  <si>
    <t>R-24b</t>
  </si>
  <si>
    <t>A-12</t>
  </si>
  <si>
    <t>R-7</t>
  </si>
  <si>
    <t>O-94</t>
  </si>
  <si>
    <t>T-31</t>
  </si>
  <si>
    <t>MP-2</t>
  </si>
  <si>
    <t>A-2a</t>
  </si>
  <si>
    <t>MA</t>
  </si>
  <si>
    <t>A-2b</t>
  </si>
  <si>
    <t>T-25</t>
  </si>
  <si>
    <t>A-7b</t>
  </si>
  <si>
    <t>A-66</t>
  </si>
  <si>
    <t>T-22</t>
  </si>
  <si>
    <t>A-51</t>
  </si>
  <si>
    <t>R-4a</t>
  </si>
  <si>
    <t>T-24</t>
  </si>
  <si>
    <t>R-2</t>
  </si>
  <si>
    <t>T-23</t>
  </si>
  <si>
    <t>E-23</t>
  </si>
  <si>
    <t>O-106</t>
  </si>
  <si>
    <t>A-7a</t>
  </si>
  <si>
    <t>E-2</t>
  </si>
  <si>
    <t>A-22</t>
  </si>
  <si>
    <t>A-100</t>
  </si>
  <si>
    <t>A-63</t>
  </si>
  <si>
    <t>R-50</t>
  </si>
  <si>
    <t>A-64</t>
  </si>
  <si>
    <t>A-21b</t>
  </si>
  <si>
    <t>R-27</t>
  </si>
  <si>
    <t>A-1a</t>
  </si>
  <si>
    <t>O-72</t>
  </si>
  <si>
    <t>A-1b</t>
  </si>
  <si>
    <t>O-70</t>
  </si>
  <si>
    <t>O-71</t>
  </si>
  <si>
    <t>O-108</t>
  </si>
  <si>
    <t>O-73</t>
  </si>
  <si>
    <t>S-4</t>
  </si>
  <si>
    <t>S-6</t>
  </si>
  <si>
    <t>I-63</t>
  </si>
  <si>
    <t>I-61</t>
  </si>
  <si>
    <t>O-99</t>
  </si>
  <si>
    <t>I-62</t>
  </si>
  <si>
    <t>O-100</t>
  </si>
  <si>
    <t>O-93</t>
  </si>
  <si>
    <t>O-98</t>
  </si>
  <si>
    <t>A-17</t>
  </si>
  <si>
    <t>O-134</t>
  </si>
  <si>
    <t>I-76</t>
  </si>
  <si>
    <t>O-97</t>
  </si>
  <si>
    <t>T-30</t>
  </si>
  <si>
    <t>PRANCHA</t>
  </si>
  <si>
    <t>KM INICIAL</t>
  </si>
  <si>
    <t>A-50</t>
  </si>
  <si>
    <t>TACHA - Tipo III</t>
  </si>
  <si>
    <t>BR-174</t>
  </si>
  <si>
    <t>km 76+000 a 206+000</t>
  </si>
  <si>
    <t>A-102</t>
  </si>
  <si>
    <t>A-105</t>
  </si>
  <si>
    <t>I-82</t>
  </si>
  <si>
    <t>MT-C150 X 5.0M</t>
  </si>
  <si>
    <t>MT-C250 X 5.0M</t>
  </si>
  <si>
    <t>Contrato/Lote: TT-474/2013 / Lote 10</t>
  </si>
  <si>
    <t>Empresa: Sinalta Propista</t>
  </si>
  <si>
    <t>PARE</t>
  </si>
  <si>
    <t>ESCOLA</t>
  </si>
  <si>
    <t>LOMBADA</t>
  </si>
  <si>
    <t>PLACA</t>
  </si>
  <si>
    <t>O-135</t>
  </si>
  <si>
    <t>O-133</t>
  </si>
  <si>
    <t>DEVAGAR</t>
  </si>
  <si>
    <t>sigla</t>
  </si>
  <si>
    <t>área &lt;60</t>
  </si>
  <si>
    <t>área &gt;=60</t>
  </si>
  <si>
    <t>ÔNIBUS</t>
  </si>
  <si>
    <t>MT-C300 X 6.0M</t>
  </si>
  <si>
    <t>O-162</t>
  </si>
  <si>
    <t>O-161</t>
  </si>
  <si>
    <t>O-160</t>
  </si>
  <si>
    <t>O-157</t>
  </si>
  <si>
    <t>O-158</t>
  </si>
  <si>
    <t>O-159</t>
  </si>
  <si>
    <t>O-165</t>
  </si>
  <si>
    <t>O-163</t>
  </si>
  <si>
    <t>O-164</t>
  </si>
  <si>
    <t>TIPO DE PERFIL</t>
  </si>
  <si>
    <t>PESO UNITÁRIO</t>
  </si>
  <si>
    <t>MT-C150 X 4.0M</t>
  </si>
  <si>
    <t>MT-C150 X 5.5M</t>
  </si>
  <si>
    <t>MT-C250 X 5.5M</t>
  </si>
  <si>
    <t>MT-C250 X 6.0M</t>
  </si>
  <si>
    <t>MT-C250 X 6.5M</t>
  </si>
  <si>
    <t>MT-C300 X 6.5M</t>
  </si>
  <si>
    <t>MT-C300 X 7.0M</t>
  </si>
  <si>
    <t>MT-C350 X 9.0M</t>
  </si>
  <si>
    <t>Mono. Br.</t>
  </si>
  <si>
    <t>Bi. Br.+Vr.</t>
  </si>
  <si>
    <t>Bi. Am+Am.</t>
  </si>
  <si>
    <t>SR: MT</t>
  </si>
  <si>
    <t>INVENTÁRIO DE SINALIZAÇÃO HORIZONTAL</t>
  </si>
  <si>
    <t>POR RODOVIA - APLICAÇÃO MECÂNICA</t>
  </si>
  <si>
    <t>A-199</t>
  </si>
  <si>
    <t>I-90</t>
  </si>
  <si>
    <t>E-26</t>
  </si>
  <si>
    <t>I-43</t>
  </si>
  <si>
    <t>I-44</t>
  </si>
  <si>
    <t>I-45</t>
  </si>
  <si>
    <t>I-46</t>
  </si>
  <si>
    <t>I-47</t>
  </si>
  <si>
    <t>I-48</t>
  </si>
  <si>
    <t>I-49</t>
  </si>
  <si>
    <t>I-50</t>
  </si>
  <si>
    <t>I-51</t>
  </si>
  <si>
    <t>I-52</t>
  </si>
  <si>
    <t>I-53</t>
  </si>
  <si>
    <t>I-54</t>
  </si>
  <si>
    <t>I-55</t>
  </si>
  <si>
    <t>I-91</t>
  </si>
  <si>
    <t>I-57</t>
  </si>
  <si>
    <t>I-58</t>
  </si>
  <si>
    <t>I-59</t>
  </si>
  <si>
    <t>I-64</t>
  </si>
  <si>
    <t>I-65</t>
  </si>
  <si>
    <t>I-66</t>
  </si>
  <si>
    <t>I-67</t>
  </si>
  <si>
    <t>I-68</t>
  </si>
  <si>
    <t>E-27</t>
  </si>
  <si>
    <t>I-70</t>
  </si>
  <si>
    <t>I-71</t>
  </si>
  <si>
    <t>I-72</t>
  </si>
  <si>
    <t>I-73</t>
  </si>
  <si>
    <t>I-74</t>
  </si>
  <si>
    <t>I-77</t>
  </si>
  <si>
    <t>I-78</t>
  </si>
  <si>
    <t>I-79</t>
  </si>
  <si>
    <t>MQ-BR070</t>
  </si>
  <si>
    <t>MQ2-BR070</t>
  </si>
  <si>
    <t>MQ-BR174</t>
  </si>
  <si>
    <t>MQ2-BR174</t>
  </si>
  <si>
    <t>MQ2-BR364</t>
  </si>
  <si>
    <t>O-68</t>
  </si>
  <si>
    <t>O-69</t>
  </si>
  <si>
    <t>O-74</t>
  </si>
  <si>
    <t>O-75</t>
  </si>
  <si>
    <t>O-76</t>
  </si>
  <si>
    <t>O-77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</si>
  <si>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</si>
  <si>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</si>
  <si>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</si>
  <si>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</si>
  <si>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</si>
  <si>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</si>
  <si>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</si>
  <si>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</si>
  <si>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</si>
  <si>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</si>
  <si>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</si>
  <si>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</si>
  <si>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</si>
  <si>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</si>
  <si>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</si>
  <si>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O-95</t>
  </si>
  <si>
    <t>O-101</t>
  </si>
  <si>
    <t>O-102</t>
  </si>
  <si>
    <t>I-93</t>
  </si>
  <si>
    <t>O-104</t>
  </si>
  <si>
    <t>O-105</t>
  </si>
  <si>
    <t>O-107</t>
  </si>
  <si>
    <t>O-109</t>
  </si>
  <si>
    <t>O-111</t>
  </si>
  <si>
    <t>O-112</t>
  </si>
  <si>
    <t>O-113</t>
  </si>
  <si>
    <t>O-114</t>
  </si>
  <si>
    <t>O-116</t>
  </si>
  <si>
    <t>O-117</t>
  </si>
  <si>
    <t>O-118</t>
  </si>
  <si>
    <t>O-119</t>
  </si>
  <si>
    <t>O-184</t>
  </si>
  <si>
    <t>O-121</t>
  </si>
  <si>
    <t>O-123</t>
  </si>
  <si>
    <t>O-124</t>
  </si>
  <si>
    <t>O-149</t>
  </si>
  <si>
    <t>O-126</t>
  </si>
  <si>
    <t>O-127</t>
  </si>
  <si>
    <t>O-128</t>
  </si>
  <si>
    <t>O-129</t>
  </si>
  <si>
    <t>O-130</t>
  </si>
  <si>
    <t>O-131</t>
  </si>
  <si>
    <t>O-136</t>
  </si>
  <si>
    <t>O-138</t>
  </si>
  <si>
    <t>O-139</t>
  </si>
  <si>
    <t>O-140</t>
  </si>
  <si>
    <t>O-141</t>
  </si>
  <si>
    <t>O-142</t>
  </si>
  <si>
    <t>O-143</t>
  </si>
  <si>
    <t>S-5</t>
  </si>
  <si>
    <t>S-7</t>
  </si>
  <si>
    <t>T-15</t>
  </si>
  <si>
    <t>T-10</t>
  </si>
  <si>
    <t>T-17</t>
  </si>
  <si>
    <t>T-18</t>
  </si>
  <si>
    <t>T-19</t>
  </si>
  <si>
    <t>T-20</t>
  </si>
  <si>
    <t>T-27</t>
  </si>
  <si>
    <t>T-28</t>
  </si>
  <si>
    <t>T-29</t>
  </si>
  <si>
    <t>A-62</t>
  </si>
  <si>
    <t>A-101</t>
  </si>
  <si>
    <t>A-103</t>
  </si>
  <si>
    <t>A-104</t>
  </si>
  <si>
    <t>I-84</t>
  </si>
  <si>
    <t>MQ-BR364-PV</t>
  </si>
  <si>
    <t>A-171</t>
  </si>
  <si>
    <t>A-172</t>
  </si>
  <si>
    <t>A-173</t>
  </si>
  <si>
    <t>A-174</t>
  </si>
  <si>
    <t>O-168</t>
  </si>
  <si>
    <t>O-170</t>
  </si>
  <si>
    <t>O-172</t>
  </si>
  <si>
    <t>O-173</t>
  </si>
  <si>
    <t>O-178</t>
  </si>
  <si>
    <t>O-179</t>
  </si>
  <si>
    <t>O-180</t>
  </si>
  <si>
    <t>O-182</t>
  </si>
  <si>
    <t>O-183</t>
  </si>
  <si>
    <t>A-175</t>
  </si>
  <si>
    <t>A-178</t>
  </si>
  <si>
    <t>A-179</t>
  </si>
  <si>
    <t>A-180</t>
  </si>
  <si>
    <t>A-181</t>
  </si>
  <si>
    <t>A-182</t>
  </si>
  <si>
    <t>A-183</t>
  </si>
  <si>
    <t>O-185</t>
  </si>
  <si>
    <t>A-184</t>
  </si>
  <si>
    <t>A-185</t>
  </si>
  <si>
    <t>A-186</t>
  </si>
  <si>
    <t>A-187</t>
  </si>
  <si>
    <t>A-188</t>
  </si>
  <si>
    <t>A-189</t>
  </si>
  <si>
    <t>A-190</t>
  </si>
  <si>
    <t>A-192</t>
  </si>
  <si>
    <t>I-116</t>
  </si>
  <si>
    <t>I-117</t>
  </si>
  <si>
    <t>I-118</t>
  </si>
  <si>
    <t>O-237</t>
  </si>
  <si>
    <t>O-238</t>
  </si>
  <si>
    <t>O-239</t>
  </si>
  <si>
    <t>O-240</t>
  </si>
  <si>
    <t>O-241</t>
  </si>
  <si>
    <t>O-300</t>
  </si>
  <si>
    <t>O-301</t>
  </si>
  <si>
    <t>O-302</t>
  </si>
  <si>
    <t>O-303</t>
  </si>
  <si>
    <t>O-304</t>
  </si>
  <si>
    <t>O-305</t>
  </si>
  <si>
    <t>O-306</t>
  </si>
  <si>
    <t>O-307</t>
  </si>
  <si>
    <t>O-308</t>
  </si>
  <si>
    <t>O-309</t>
  </si>
  <si>
    <t>O-186</t>
  </si>
  <si>
    <t>A-193</t>
  </si>
  <si>
    <t>A-194</t>
  </si>
  <si>
    <t>A-195</t>
  </si>
  <si>
    <t>A-196</t>
  </si>
  <si>
    <t>A-197</t>
  </si>
  <si>
    <t>A-198</t>
  </si>
  <si>
    <t>R-52</t>
  </si>
  <si>
    <t>I-10</t>
  </si>
  <si>
    <t>I-86</t>
  </si>
  <si>
    <t>I-106</t>
  </si>
  <si>
    <t>R-19</t>
  </si>
  <si>
    <t>A-21a</t>
  </si>
  <si>
    <t>A-21c</t>
  </si>
  <si>
    <t>ESTACA</t>
  </si>
  <si>
    <t>legenda</t>
  </si>
  <si>
    <t>planilhas nossas</t>
  </si>
  <si>
    <t>campos nossos</t>
  </si>
  <si>
    <t>células com fórmula</t>
  </si>
  <si>
    <t>células preenchimento sinalta</t>
  </si>
  <si>
    <t>SE(A12="LCA";K12;"")</t>
  </si>
  <si>
    <t>SE(A12="MCB";K12;"")</t>
  </si>
  <si>
    <t>SE(OU(ESQUERDA(A13;3)="LFO";A13="LCO (am)");K13;"")</t>
  </si>
  <si>
    <t>SE(OU(A13="LCO (br)";ESQUERDA(A13;3)="LBO";A13="LMS-2");K13;"")</t>
  </si>
  <si>
    <t>BKP:</t>
  </si>
  <si>
    <t>MT (C38) X 3.0M</t>
  </si>
  <si>
    <t>FTP-1</t>
  </si>
  <si>
    <t>A-52</t>
  </si>
  <si>
    <t>A-32a</t>
  </si>
  <si>
    <t>R-3</t>
  </si>
  <si>
    <t>A-33b</t>
  </si>
  <si>
    <t>células pendências</t>
  </si>
  <si>
    <t>abas pendências</t>
  </si>
  <si>
    <t>células preenchimento manual brazhuman</t>
  </si>
  <si>
    <t>Não tem:</t>
  </si>
  <si>
    <t>421+300 a 495+900</t>
  </si>
  <si>
    <t>RURAL</t>
  </si>
  <si>
    <t>URBANA</t>
  </si>
  <si>
    <t>E-7</t>
  </si>
  <si>
    <t>I-3</t>
  </si>
  <si>
    <t>A-18</t>
  </si>
  <si>
    <t>R-6c</t>
  </si>
  <si>
    <t>EC</t>
  </si>
  <si>
    <t>SPS</t>
  </si>
  <si>
    <t>SPD</t>
  </si>
  <si>
    <t>MT (C38) X 2.6M</t>
  </si>
  <si>
    <t>A-20b</t>
  </si>
  <si>
    <t>A-42a</t>
  </si>
  <si>
    <t>A-27</t>
  </si>
  <si>
    <t>A-20a</t>
  </si>
  <si>
    <t>A-29</t>
  </si>
  <si>
    <t>PRT</t>
  </si>
  <si>
    <t>R-5a</t>
  </si>
  <si>
    <t>MP-3</t>
  </si>
  <si>
    <t>O-147</t>
  </si>
  <si>
    <t>O-148</t>
  </si>
  <si>
    <t>O-153</t>
  </si>
  <si>
    <t>O-152</t>
  </si>
  <si>
    <t>O-154</t>
  </si>
  <si>
    <t>O-150</t>
  </si>
  <si>
    <t>A-253</t>
  </si>
  <si>
    <t>A-254</t>
  </si>
  <si>
    <t>A-255</t>
  </si>
  <si>
    <t>A-256</t>
  </si>
  <si>
    <t>O-249</t>
  </si>
  <si>
    <t>E-13</t>
  </si>
  <si>
    <t>R-28</t>
  </si>
  <si>
    <t>O-236</t>
  </si>
  <si>
    <t>I-126</t>
  </si>
  <si>
    <t>E-32</t>
  </si>
  <si>
    <t>O-233</t>
  </si>
  <si>
    <t>O-231</t>
  </si>
  <si>
    <t>A-145</t>
  </si>
  <si>
    <t>I-115</t>
  </si>
  <si>
    <t>A-146</t>
  </si>
  <si>
    <t>I-121</t>
  </si>
  <si>
    <t>I-122</t>
  </si>
  <si>
    <t>I-123</t>
  </si>
  <si>
    <t>I-124</t>
  </si>
  <si>
    <t>I-125</t>
  </si>
  <si>
    <t>I-132</t>
  </si>
  <si>
    <t>I-133</t>
  </si>
  <si>
    <t>I-134</t>
  </si>
  <si>
    <t>I-135</t>
  </si>
  <si>
    <t>I-136</t>
  </si>
  <si>
    <t>I-139</t>
  </si>
  <si>
    <t>I-95</t>
  </si>
  <si>
    <t>I-97</t>
  </si>
  <si>
    <t>MQ-BR364</t>
  </si>
  <si>
    <t>O-110</t>
  </si>
  <si>
    <t>O-125</t>
  </si>
  <si>
    <t>O-191</t>
  </si>
  <si>
    <t>O-192</t>
  </si>
  <si>
    <t>O-218</t>
  </si>
  <si>
    <t>O-250</t>
  </si>
  <si>
    <t>O-251</t>
  </si>
  <si>
    <t>O-252</t>
  </si>
  <si>
    <t>O-253</t>
  </si>
  <si>
    <t>O-254</t>
  </si>
  <si>
    <t>O-255</t>
  </si>
  <si>
    <t>O-314</t>
  </si>
  <si>
    <t>O-500</t>
  </si>
  <si>
    <t>O-501</t>
  </si>
  <si>
    <t>O-502</t>
  </si>
  <si>
    <t>T-12</t>
  </si>
  <si>
    <t>T-32</t>
  </si>
  <si>
    <t>T-33</t>
  </si>
  <si>
    <t>T-34</t>
  </si>
  <si>
    <t>T-6</t>
  </si>
  <si>
    <t>X-2</t>
  </si>
  <si>
    <t>TRAVESSIA</t>
  </si>
  <si>
    <t>PEM-F</t>
  </si>
  <si>
    <t>FRENTE</t>
  </si>
  <si>
    <t>PEM-D</t>
  </si>
  <si>
    <t>DIREITA</t>
  </si>
  <si>
    <t>ESQUERDA</t>
  </si>
  <si>
    <t>PEM-E</t>
  </si>
  <si>
    <t>RETORNO A DIR</t>
  </si>
  <si>
    <t>RETORNO A ESQ</t>
  </si>
  <si>
    <t>PEM-RD</t>
  </si>
  <si>
    <t>PEM-RE</t>
  </si>
  <si>
    <t>descr.</t>
  </si>
  <si>
    <t>por que o 1?????</t>
  </si>
  <si>
    <t>FRENTE OU ESQUERDA</t>
  </si>
  <si>
    <t>EM FRENTE OU DIREITA</t>
  </si>
  <si>
    <t>ESQUERDA OU DIREITA</t>
  </si>
  <si>
    <t>PEM-ED</t>
  </si>
  <si>
    <t>PEM-FD</t>
  </si>
  <si>
    <t>PEM-FE</t>
  </si>
  <si>
    <t>var.</t>
  </si>
  <si>
    <t>AREA????</t>
  </si>
  <si>
    <t>SMF</t>
  </si>
  <si>
    <t>C6B4</t>
  </si>
  <si>
    <t>preta</t>
  </si>
  <si>
    <t>C-1</t>
  </si>
  <si>
    <t>C-2</t>
  </si>
  <si>
    <t>C-3</t>
  </si>
  <si>
    <t>C-4</t>
  </si>
  <si>
    <t>C-5</t>
  </si>
  <si>
    <t>C-6</t>
  </si>
  <si>
    <t>C-7</t>
  </si>
  <si>
    <t>C-8</t>
  </si>
  <si>
    <t>T-36</t>
  </si>
  <si>
    <t>R-25d</t>
  </si>
  <si>
    <t>E-34</t>
  </si>
  <si>
    <t>A-30a</t>
  </si>
  <si>
    <t>I-24</t>
  </si>
  <si>
    <t>I-25</t>
  </si>
  <si>
    <t>I-26</t>
  </si>
  <si>
    <t>I-34</t>
  </si>
  <si>
    <t>I-33</t>
  </si>
  <si>
    <t>I-27</t>
  </si>
  <si>
    <t>I-28</t>
  </si>
  <si>
    <t>I-29</t>
  </si>
  <si>
    <t>I-30</t>
  </si>
  <si>
    <t>I-31</t>
  </si>
  <si>
    <t>I-32</t>
  </si>
  <si>
    <t>R-6a</t>
  </si>
  <si>
    <t>A-251</t>
  </si>
  <si>
    <t>A-252</t>
  </si>
  <si>
    <t>O-206</t>
  </si>
  <si>
    <t>R-25b</t>
  </si>
  <si>
    <t>I-128</t>
  </si>
  <si>
    <t>I-129</t>
  </si>
  <si>
    <t>O-260</t>
  </si>
  <si>
    <t>I-131</t>
  </si>
  <si>
    <t>T-9</t>
  </si>
  <si>
    <t>O-261</t>
  </si>
  <si>
    <t>I-130</t>
  </si>
  <si>
    <t>antigo:</t>
  </si>
  <si>
    <t>URBANO</t>
  </si>
  <si>
    <t>Descrição</t>
  </si>
  <si>
    <t>Expessura (mm)</t>
  </si>
  <si>
    <t>LRE</t>
  </si>
  <si>
    <t>Linha de retenção</t>
  </si>
  <si>
    <t>FTP</t>
  </si>
  <si>
    <t>Faixa de pedestre</t>
  </si>
  <si>
    <t>"Dê a preferência"</t>
  </si>
  <si>
    <t>0+437</t>
  </si>
  <si>
    <t>0+466</t>
  </si>
  <si>
    <t>0+587</t>
  </si>
  <si>
    <t>0+609</t>
  </si>
  <si>
    <t>0+741</t>
  </si>
  <si>
    <t>0+786</t>
  </si>
  <si>
    <t>0+890</t>
  </si>
  <si>
    <t>0+903</t>
  </si>
  <si>
    <t>0+911</t>
  </si>
  <si>
    <t>116BMG1170</t>
  </si>
  <si>
    <t>116BMG1175</t>
  </si>
  <si>
    <t>116BMG1180</t>
  </si>
  <si>
    <t>116BMG1185</t>
  </si>
  <si>
    <t>116BMG1190</t>
  </si>
  <si>
    <t>116BMG1195</t>
  </si>
  <si>
    <t>116BMG1210</t>
  </si>
  <si>
    <t>116BMG1230</t>
  </si>
  <si>
    <t>116BMG1250</t>
  </si>
  <si>
    <t>116BMG1270</t>
  </si>
  <si>
    <t>116BMG1275</t>
  </si>
  <si>
    <t>116BMG1280</t>
  </si>
  <si>
    <t>116BMG1290</t>
  </si>
  <si>
    <t>116BMG1300</t>
  </si>
  <si>
    <t>VERSÃO 01</t>
  </si>
  <si>
    <t>Localização</t>
  </si>
  <si>
    <t>SNV</t>
  </si>
  <si>
    <t>Lado</t>
  </si>
  <si>
    <t>MARÇO/2022</t>
  </si>
  <si>
    <t xml:space="preserve">Tipo </t>
  </si>
  <si>
    <t>Altura livre (m)</t>
  </si>
  <si>
    <t>Vão Horizontal (m)</t>
  </si>
  <si>
    <t>Data da Implantação</t>
  </si>
  <si>
    <t>BR</t>
  </si>
  <si>
    <t>DICIONÁRIO SINALIZAÇÃO VERTICAL 2</t>
  </si>
  <si>
    <t>Nome do Campo</t>
  </si>
  <si>
    <t>Observações</t>
  </si>
  <si>
    <t>Tipo</t>
  </si>
  <si>
    <t>Tipo do suporte</t>
  </si>
  <si>
    <t>Utilizar os termos "Pórtico", "Semipórtico (BS)", "Semipórtico (BD)" ou "Braço projetado". Onde, BS deve ser utilizada para bandeira simples e BD para bandeira dupla.</t>
  </si>
  <si>
    <t>Altura Livre (m)</t>
  </si>
  <si>
    <t>Altura livre do suporte</t>
  </si>
  <si>
    <t>Deve conter apenas números com duas casas decimais. Uso de vírgula para separação das casas decimais. Não utilizar espaços ou outros caracteres, exceto vírgula e números.</t>
  </si>
  <si>
    <t>Vão Horizontal</t>
  </si>
  <si>
    <t>Vão horizontal do suporte</t>
  </si>
  <si>
    <t>Data de medição</t>
  </si>
  <si>
    <t>Utilizar formato "XX(dia)/XX(mês)/XXXX(ano).</t>
  </si>
  <si>
    <t>Lado de implantação do suporte</t>
  </si>
  <si>
    <t xml:space="preserve">Utilizar Nomenclatura conforme aba "Lado", exclusivamente para Semipórticos e Braço projetado. Para Pórtico inserir "-". </t>
  </si>
  <si>
    <t>Rodovia de implantação de sinalização vertical</t>
  </si>
  <si>
    <t>Inserir nome da Rodovia com  seguinte formatação: BR-XXX. Não utilizar caracteres especias ou espaços.</t>
  </si>
  <si>
    <t>SNV de implantação de sinalização vertical</t>
  </si>
  <si>
    <t>Preencher SNV conforme dados do SNV utilizado na contratação.</t>
  </si>
  <si>
    <t>Km</t>
  </si>
  <si>
    <t>Km de implantação do suporte</t>
  </si>
  <si>
    <t>Latitude de implantação do suporte</t>
  </si>
  <si>
    <t>Coordenadas devem estar todas no sistema geodésico decimal, precisão de seis casas. Usar vírgula para separação das casas decimais. Não utilizar espaços.</t>
  </si>
  <si>
    <t>Longitude de implantação do suporte</t>
  </si>
  <si>
    <t>Área total da placa</t>
  </si>
  <si>
    <t xml:space="preserve">INTERVENÇÕES REALIZADAS 
SINALIZAÇÃO VERTICAL 2 - SV2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</si>
</sst>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.00_);_(* \(#,##0.00\);_(* &quot;-&quot;??_);_(@_)"/>
    <numFmt numFmtId="165" formatCode="0.000"/>
    <numFmt numFmtId="166" formatCode="#,##0.0"/>
    <numFmt numFmtId="167" formatCode="0.0000"/>
    <numFmt numFmtId="168" formatCode="\$#,##0.00_);\(\$#,##0.00\)"/>
    <numFmt numFmtId="169" formatCode="\$#,##0_);\(\$#,##0\)"/>
    <numFmt numFmtId="170" formatCode="mmmm\ d\,\ yyyy"/>
    <numFmt numFmtId="171" formatCode="\$#,##0\ ;\(\$#,##0\)"/>
    <numFmt numFmtId="172" formatCode="_(&quot;Cr$&quot;* #,##0.00_);_(&quot;Cr$&quot;* \(#,##0.00\);_(&quot;Cr$&quot;* &quot;-&quot;??_);_(@_)"/>
    <numFmt numFmtId="173" formatCode="_(&quot;Cr$&quot;* #,##0.00_);_(&quot;Cr$&quot;* \(#,##0.00\);_(&quot;Cr$&quot;* \-??_);_(@_)"/>
    <numFmt numFmtId="174" formatCode="#."/>
    <numFmt numFmtId="175" formatCode="0.000000"/>
    <numFmt numFmtId="176" formatCode="0\+000"/>
    <numFmt numFmtId="177" formatCode="_(* #,##0.00_);_(* \(#,##0.00\);_(@_)"/>
    <numFmt numFmtId="178" formatCode="#\+###"/>
    <numFmt numFmtId="179" formatCode="0.00000000"/>
  </numFmts>
  <fonts count="4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ahoma"/>
      <family val="2"/>
    </font>
    <font>
      <sz val="11"/>
      <name val="Tahoma"/>
      <family val="2"/>
    </font>
    <font>
      <b/>
      <sz val="12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"/>
      <color indexed="16"/>
      <name val="Courier"/>
      <family val="3"/>
    </font>
    <font>
      <sz val="11"/>
      <color indexed="8"/>
      <name val="Lucida Sans Unicode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49">
    <xf numFmtId="0" fontId="0" fillId="0" borderId="0"/>
    <xf numFmtId="0" fontId="19" fillId="3" borderId="30" applyNumberFormat="0" applyAlignment="0" applyProtection="0"/>
    <xf numFmtId="39" fontId="4" fillId="0" borderId="0" applyFill="0" applyBorder="0" applyAlignment="0" applyProtection="0"/>
    <xf numFmtId="3" fontId="8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0" fontId="9" fillId="0" borderId="0" applyFont="0" applyFill="0" applyBorder="0" applyAlignment="0" applyProtection="0"/>
    <xf numFmtId="170" fontId="4" fillId="0" borderId="0" applyFill="0" applyBorder="0" applyAlignment="0" applyProtection="0"/>
    <xf numFmtId="0" fontId="20" fillId="4" borderId="30" applyNumberFormat="0" applyAlignment="0" applyProtection="0"/>
    <xf numFmtId="2" fontId="4" fillId="0" borderId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6" fillId="0" borderId="0" applyFill="0" applyBorder="0" applyAlignment="0" applyProtection="0"/>
    <xf numFmtId="172" fontId="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5" borderId="31" applyNumberFormat="0" applyFont="0" applyAlignment="0" applyProtection="0"/>
    <xf numFmtId="10" fontId="4" fillId="0" borderId="0" applyFill="0" applyBorder="0" applyAlignment="0" applyProtection="0"/>
    <xf numFmtId="174" fontId="13" fillId="0" borderId="0">
      <protection locked="0"/>
    </xf>
    <xf numFmtId="174" fontId="13" fillId="0" borderId="0">
      <protection locked="0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3" borderId="32" applyNumberFormat="0" applyAlignment="0" applyProtection="0"/>
    <xf numFmtId="174" fontId="15" fillId="0" borderId="0">
      <protection locked="0"/>
    </xf>
    <xf numFmtId="164" fontId="6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16" fillId="0" borderId="1" applyNumberFormat="0" applyFill="0" applyAlignment="0" applyProtection="0"/>
    <xf numFmtId="0" fontId="26" fillId="0" borderId="34" applyNumberFormat="0" applyFill="0" applyAlignment="0" applyProtection="0"/>
    <xf numFmtId="174" fontId="17" fillId="0" borderId="0">
      <protection locked="0"/>
    </xf>
    <xf numFmtId="174" fontId="17" fillId="0" borderId="0">
      <protection locked="0"/>
    </xf>
    <xf numFmtId="0" fontId="27" fillId="0" borderId="35" applyNumberFormat="0" applyFill="0" applyAlignment="0" applyProtection="0"/>
    <xf numFmtId="164" fontId="5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  <xf numFmtId="16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0" borderId="38" applyNumberFormat="0" applyFill="0" applyAlignment="0" applyProtection="0"/>
    <xf numFmtId="0" fontId="35" fillId="20" borderId="39" applyNumberFormat="0" applyAlignment="0" applyProtection="0"/>
    <xf numFmtId="0" fontId="3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36" fillId="44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/>
    <xf numFmtId="0" fontId="27" fillId="6" borderId="3" xfId="0" applyFont="1" applyFill="1" applyBorder="1" applyAlignment="1">
      <alignment horizontal="left"/>
    </xf>
    <xf numFmtId="0" fontId="27" fillId="6" borderId="0" xfId="0" applyFont="1" applyFill="1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27" fillId="6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Border="1" applyAlignment="1">
      <alignment horizontal="left" vertical="center"/>
    </xf>
    <xf numFmtId="0" fontId="0" fillId="0" borderId="1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2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indent="1"/>
    </xf>
    <xf numFmtId="0" fontId="27" fillId="6" borderId="5" xfId="0" applyFont="1" applyFill="1" applyBorder="1" applyAlignment="1">
      <alignment horizontal="left" vertical="center" indent="1"/>
    </xf>
    <xf numFmtId="0" fontId="27" fillId="6" borderId="15" xfId="0" applyFont="1" applyFill="1" applyBorder="1" applyAlignment="1">
      <alignment horizontal="left" vertical="center" indent="1"/>
    </xf>
    <xf numFmtId="0" fontId="0" fillId="6" borderId="3" xfId="0" applyFill="1" applyBorder="1" applyAlignment="1"/>
    <xf numFmtId="0" fontId="0" fillId="6" borderId="0" xfId="0" applyFill="1" applyBorder="1" applyAlignment="1"/>
    <xf numFmtId="0" fontId="0" fillId="0" borderId="0" xfId="0" quotePrefix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5" xfId="0" quotePrefix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/>
    <xf numFmtId="0" fontId="27" fillId="2" borderId="3" xfId="0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27" fillId="2" borderId="10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 indent="1"/>
    </xf>
    <xf numFmtId="0" fontId="27" fillId="2" borderId="5" xfId="0" applyFont="1" applyFill="1" applyBorder="1" applyAlignment="1">
      <alignment horizontal="right" indent="1"/>
    </xf>
    <xf numFmtId="0" fontId="27" fillId="2" borderId="15" xfId="0" applyFont="1" applyFill="1" applyBorder="1" applyAlignment="1">
      <alignment horizontal="right" indent="1"/>
    </xf>
    <xf numFmtId="0" fontId="0" fillId="2" borderId="10" xfId="0" applyFill="1" applyBorder="1" applyAlignment="1"/>
    <xf numFmtId="0" fontId="0" fillId="2" borderId="4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11" borderId="12" xfId="0" applyFill="1" applyBorder="1"/>
    <xf numFmtId="0" fontId="0" fillId="0" borderId="0" xfId="0"/>
    <xf numFmtId="0" fontId="0" fillId="10" borderId="0" xfId="0" applyFill="1" applyBorder="1" applyAlignment="1">
      <alignment horizontal="center" vertical="center"/>
    </xf>
    <xf numFmtId="0" fontId="0" fillId="0" borderId="0" xfId="0"/>
    <xf numFmtId="3" fontId="0" fillId="0" borderId="0" xfId="0" applyNumberFormat="1"/>
    <xf numFmtId="0" fontId="0" fillId="13" borderId="25" xfId="0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0" fillId="14" borderId="26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7" fillId="0" borderId="0" xfId="0" applyFont="1"/>
    <xf numFmtId="0" fontId="0" fillId="0" borderId="0" xfId="0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3" borderId="12" xfId="0" applyFill="1" applyBorder="1"/>
    <xf numFmtId="0" fontId="0" fillId="9" borderId="12" xfId="0" applyFill="1" applyBorder="1"/>
    <xf numFmtId="0" fontId="0" fillId="15" borderId="12" xfId="0" applyFill="1" applyBorder="1"/>
    <xf numFmtId="0" fontId="0" fillId="10" borderId="12" xfId="0" applyFill="1" applyBorder="1"/>
    <xf numFmtId="2" fontId="0" fillId="0" borderId="12" xfId="0" applyNumberFormat="1" applyFill="1" applyBorder="1" applyAlignment="1">
      <alignment horizontal="center" vertical="center"/>
    </xf>
    <xf numFmtId="0" fontId="0" fillId="12" borderId="12" xfId="0" applyFill="1" applyBorder="1"/>
    <xf numFmtId="175" fontId="0" fillId="0" borderId="12" xfId="0" applyNumberForma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77" fontId="18" fillId="0" borderId="0" xfId="115" applyNumberFormat="1" applyFont="1" applyFill="1" applyBorder="1" applyAlignment="1">
      <alignment vertical="center"/>
    </xf>
    <xf numFmtId="0" fontId="0" fillId="0" borderId="0" xfId="0"/>
    <xf numFmtId="0" fontId="3" fillId="0" borderId="8" xfId="0" applyFont="1" applyBorder="1" applyAlignment="1">
      <alignment horizontal="center"/>
    </xf>
    <xf numFmtId="178" fontId="0" fillId="0" borderId="12" xfId="0" applyNumberForma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2" fontId="0" fillId="12" borderId="12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/>
    <xf numFmtId="0" fontId="0" fillId="0" borderId="12" xfId="0" applyFill="1" applyBorder="1"/>
    <xf numFmtId="1" fontId="0" fillId="0" borderId="12" xfId="0" applyNumberFormat="1" applyBorder="1"/>
    <xf numFmtId="0" fontId="0" fillId="0" borderId="0" xfId="0"/>
    <xf numFmtId="0" fontId="37" fillId="16" borderId="0" xfId="0" applyFont="1" applyFill="1" applyBorder="1" applyAlignment="1" applyProtection="1">
      <alignment horizontal="center" vertical="center"/>
      <protection locked="0"/>
    </xf>
    <xf numFmtId="0" fontId="38" fillId="7" borderId="12" xfId="0" applyFont="1" applyFill="1" applyBorder="1" applyAlignment="1" applyProtection="1">
      <alignment horizontal="center" vertical="center" wrapText="1"/>
      <protection hidden="1"/>
    </xf>
    <xf numFmtId="0" fontId="37" fillId="16" borderId="0" xfId="0" applyFont="1" applyFill="1" applyAlignment="1" applyProtection="1">
      <alignment horizontal="center" vertical="center"/>
      <protection locked="0"/>
    </xf>
    <xf numFmtId="0" fontId="37" fillId="0" borderId="0" xfId="0" applyFont="1" applyFill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16" borderId="40" xfId="0" applyFont="1" applyFill="1" applyBorder="1" applyAlignment="1" applyProtection="1">
      <alignment horizontal="center" vertical="center"/>
      <protection locked="0"/>
    </xf>
    <xf numFmtId="0" fontId="37" fillId="16" borderId="25" xfId="0" applyFont="1" applyFill="1" applyBorder="1" applyAlignment="1" applyProtection="1">
      <alignment horizontal="center" vertical="center"/>
      <protection locked="0"/>
    </xf>
    <xf numFmtId="4" fontId="37" fillId="16" borderId="25" xfId="0" applyNumberFormat="1" applyFont="1" applyFill="1" applyBorder="1" applyAlignment="1" applyProtection="1">
      <alignment horizontal="center" vertical="center"/>
      <protection locked="0"/>
    </xf>
    <xf numFmtId="179" fontId="37" fillId="16" borderId="25" xfId="0" applyNumberFormat="1" applyFont="1" applyFill="1" applyBorder="1" applyAlignment="1" applyProtection="1">
      <alignment horizontal="center" vertical="center"/>
      <protection locked="0"/>
    </xf>
    <xf numFmtId="1" fontId="37" fillId="16" borderId="28" xfId="0" applyNumberFormat="1" applyFont="1" applyFill="1" applyBorder="1" applyAlignment="1" applyProtection="1">
      <alignment horizontal="center" vertical="center"/>
      <protection locked="0"/>
    </xf>
    <xf numFmtId="0" fontId="37" fillId="16" borderId="0" xfId="0" applyFont="1" applyFill="1" applyAlignment="1" applyProtection="1">
      <alignment horizontal="center" vertical="center" wrapText="1"/>
      <protection locked="0"/>
    </xf>
    <xf numFmtId="0" fontId="37" fillId="16" borderId="17" xfId="0" applyFont="1" applyFill="1" applyBorder="1" applyAlignment="1" applyProtection="1">
      <alignment horizontal="center" vertical="center"/>
      <protection locked="0"/>
    </xf>
    <xf numFmtId="0" fontId="37" fillId="16" borderId="12" xfId="0" applyFont="1" applyFill="1" applyBorder="1" applyAlignment="1" applyProtection="1">
      <alignment horizontal="center" vertical="center"/>
      <protection locked="0"/>
    </xf>
    <xf numFmtId="1" fontId="37" fillId="16" borderId="41" xfId="0" applyNumberFormat="1" applyFont="1" applyFill="1" applyBorder="1" applyAlignment="1" applyProtection="1">
      <alignment horizontal="center" vertical="center"/>
      <protection locked="0"/>
    </xf>
    <xf numFmtId="176" fontId="37" fillId="16" borderId="12" xfId="0" applyNumberFormat="1" applyFont="1" applyFill="1" applyBorder="1" applyAlignment="1" applyProtection="1">
      <alignment horizontal="center" vertical="center"/>
      <protection locked="0"/>
    </xf>
    <xf numFmtId="175" fontId="37" fillId="16" borderId="12" xfId="0" applyNumberFormat="1" applyFont="1" applyFill="1" applyBorder="1" applyAlignment="1" applyProtection="1">
      <alignment horizontal="center" vertical="center"/>
      <protection locked="0"/>
    </xf>
    <xf numFmtId="0" fontId="38" fillId="2" borderId="14" xfId="0" applyFont="1" applyFill="1" applyBorder="1" applyAlignment="1" applyProtection="1">
      <alignment horizontal="center" vertical="center" wrapText="1"/>
      <protection hidden="1"/>
    </xf>
    <xf numFmtId="0" fontId="29" fillId="0" borderId="10" xfId="148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/>
    <xf numFmtId="0" fontId="42" fillId="8" borderId="48" xfId="0" applyFont="1" applyFill="1" applyBorder="1" applyAlignment="1">
      <alignment horizontal="center" vertical="center" wrapText="1"/>
    </xf>
    <xf numFmtId="0" fontId="42" fillId="8" borderId="49" xfId="0" applyFont="1" applyFill="1" applyBorder="1" applyAlignment="1">
      <alignment horizontal="center" vertical="center" wrapText="1"/>
    </xf>
    <xf numFmtId="0" fontId="42" fillId="8" borderId="50" xfId="0" applyFont="1" applyFill="1" applyBorder="1" applyAlignment="1">
      <alignment horizontal="center" vertical="center" wrapText="1"/>
    </xf>
    <xf numFmtId="0" fontId="27" fillId="45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6" borderId="12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9" fontId="37" fillId="16" borderId="44" xfId="0" applyNumberFormat="1" applyFont="1" applyFill="1" applyBorder="1" applyAlignment="1" applyProtection="1">
      <alignment horizontal="center" vertical="center"/>
      <protection locked="0"/>
    </xf>
    <xf numFmtId="49" fontId="37" fillId="16" borderId="45" xfId="0" applyNumberFormat="1" applyFont="1" applyFill="1" applyBorder="1" applyAlignment="1" applyProtection="1">
      <alignment horizontal="center" vertical="center"/>
      <protection locked="0"/>
    </xf>
    <xf numFmtId="49" fontId="37" fillId="16" borderId="46" xfId="0" applyNumberFormat="1" applyFont="1" applyFill="1" applyBorder="1" applyAlignment="1" applyProtection="1">
      <alignment horizontal="center" vertical="center"/>
      <protection locked="0"/>
    </xf>
    <xf numFmtId="0" fontId="38" fillId="16" borderId="44" xfId="0" applyFont="1" applyFill="1" applyBorder="1" applyAlignment="1" applyProtection="1">
      <alignment horizontal="center" vertical="center" wrapText="1"/>
      <protection locked="0"/>
    </xf>
    <xf numFmtId="0" fontId="38" fillId="16" borderId="45" xfId="0" applyFont="1" applyFill="1" applyBorder="1" applyAlignment="1" applyProtection="1">
      <alignment horizontal="center" vertical="center"/>
      <protection locked="0"/>
    </xf>
    <xf numFmtId="0" fontId="38" fillId="16" borderId="46" xfId="0" applyFont="1" applyFill="1" applyBorder="1" applyAlignment="1" applyProtection="1">
      <alignment horizontal="center" vertical="center"/>
      <protection locked="0"/>
    </xf>
    <xf numFmtId="0" fontId="38" fillId="2" borderId="47" xfId="0" applyFont="1" applyFill="1" applyBorder="1" applyAlignment="1" applyProtection="1">
      <alignment horizontal="center" vertical="center"/>
      <protection hidden="1"/>
    </xf>
    <xf numFmtId="0" fontId="38" fillId="2" borderId="19" xfId="0" applyFont="1" applyFill="1" applyBorder="1" applyAlignment="1" applyProtection="1">
      <alignment horizontal="center" vertical="center"/>
      <protection hidden="1"/>
    </xf>
    <xf numFmtId="0" fontId="38" fillId="2" borderId="25" xfId="0" applyFont="1" applyFill="1" applyBorder="1" applyAlignment="1" applyProtection="1">
      <alignment horizontal="center" vertical="center"/>
      <protection hidden="1"/>
    </xf>
    <xf numFmtId="0" fontId="38" fillId="2" borderId="40" xfId="0" applyFont="1" applyFill="1" applyBorder="1" applyAlignment="1" applyProtection="1">
      <alignment horizontal="center" vertical="center"/>
      <protection hidden="1"/>
    </xf>
    <xf numFmtId="0" fontId="38" fillId="2" borderId="17" xfId="0" applyFont="1" applyFill="1" applyBorder="1" applyAlignment="1" applyProtection="1">
      <alignment horizontal="center" vertical="center"/>
      <protection hidden="1"/>
    </xf>
    <xf numFmtId="0" fontId="38" fillId="2" borderId="12" xfId="0" applyFont="1" applyFill="1" applyBorder="1" applyAlignment="1" applyProtection="1">
      <alignment horizontal="center" vertical="center"/>
      <protection hidden="1"/>
    </xf>
    <xf numFmtId="0" fontId="38" fillId="8" borderId="16" xfId="0" applyFont="1" applyFill="1" applyBorder="1" applyAlignment="1" applyProtection="1">
      <alignment horizontal="center" vertical="center" wrapText="1"/>
      <protection hidden="1"/>
    </xf>
    <xf numFmtId="0" fontId="38" fillId="8" borderId="25" xfId="0" applyFont="1" applyFill="1" applyBorder="1" applyAlignment="1" applyProtection="1">
      <alignment horizontal="center" vertical="center" wrapText="1"/>
      <protection hidden="1"/>
    </xf>
    <xf numFmtId="0" fontId="38" fillId="8" borderId="12" xfId="0" applyFont="1" applyFill="1" applyBorder="1" applyAlignment="1" applyProtection="1">
      <alignment horizontal="center" vertical="center" wrapText="1"/>
      <protection hidden="1"/>
    </xf>
    <xf numFmtId="0" fontId="38" fillId="2" borderId="42" xfId="0" applyFont="1" applyFill="1" applyBorder="1" applyAlignment="1" applyProtection="1">
      <alignment horizontal="center" vertical="center" wrapText="1"/>
      <protection hidden="1"/>
    </xf>
    <xf numFmtId="0" fontId="38" fillId="2" borderId="10" xfId="0" applyFont="1" applyFill="1" applyBorder="1" applyAlignment="1" applyProtection="1">
      <alignment horizontal="center" vertical="center" wrapText="1"/>
      <protection hidden="1"/>
    </xf>
    <xf numFmtId="0" fontId="38" fillId="2" borderId="43" xfId="0" applyFont="1" applyFill="1" applyBorder="1" applyAlignment="1" applyProtection="1">
      <alignment horizontal="center" vertical="center" wrapText="1"/>
      <protection hidden="1"/>
    </xf>
    <xf numFmtId="0" fontId="38" fillId="2" borderId="22" xfId="0" applyFont="1" applyFill="1" applyBorder="1" applyAlignment="1" applyProtection="1">
      <alignment horizontal="center" vertical="center" wrapText="1"/>
      <protection hidden="1"/>
    </xf>
    <xf numFmtId="0" fontId="38" fillId="2" borderId="28" xfId="0" applyFont="1" applyFill="1" applyBorder="1" applyAlignment="1" applyProtection="1">
      <alignment horizontal="center" vertical="center" wrapText="1"/>
      <protection hidden="1"/>
    </xf>
    <xf numFmtId="0" fontId="40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49">
    <cellStyle name="20% - Cor1" xfId="125" builtinId="30" customBuiltin="1"/>
    <cellStyle name="20% - Cor2" xfId="129" builtinId="34" customBuiltin="1"/>
    <cellStyle name="20% - Cor3" xfId="133" builtinId="38" customBuiltin="1"/>
    <cellStyle name="20% - Cor4" xfId="137" builtinId="42" customBuiltin="1"/>
    <cellStyle name="20% - Cor5" xfId="141" builtinId="46" customBuiltin="1"/>
    <cellStyle name="20% - Cor6" xfId="145" builtinId="50" customBuiltin="1"/>
    <cellStyle name="40% - Cor1" xfId="126" builtinId="31" customBuiltin="1"/>
    <cellStyle name="40% - Cor2" xfId="130" builtinId="35" customBuiltin="1"/>
    <cellStyle name="40% - Cor3" xfId="134" builtinId="39" customBuiltin="1"/>
    <cellStyle name="40% - Cor4" xfId="138" builtinId="43" customBuiltin="1"/>
    <cellStyle name="40% - Cor5" xfId="142" builtinId="47" customBuiltin="1"/>
    <cellStyle name="40% - Cor6" xfId="146" builtinId="51" customBuiltin="1"/>
    <cellStyle name="60% - Cor1" xfId="127" builtinId="32" customBuiltin="1"/>
    <cellStyle name="60% - Cor2" xfId="131" builtinId="36" customBuiltin="1"/>
    <cellStyle name="60% - Cor3" xfId="135" builtinId="40" customBuiltin="1"/>
    <cellStyle name="60% - Cor4" xfId="139" builtinId="44" customBuiltin="1"/>
    <cellStyle name="60% - Cor5" xfId="143" builtinId="48" customBuiltin="1"/>
    <cellStyle name="60% - Cor6" xfId="147" builtinId="52" customBuiltin="1"/>
    <cellStyle name="Cabeçalho 1" xfId="92" xr:uid="{00000000-0005-0000-0000-000013000000}"/>
    <cellStyle name="Cabeçalho 2" xfId="94" xr:uid="{00000000-0005-0000-0000-000014000000}"/>
    <cellStyle name="Cabeçalho 3" xfId="117" builtinId="18" customBuiltin="1"/>
    <cellStyle name="Cabeçalho 4" xfId="118" builtinId="19" customBuiltin="1"/>
    <cellStyle name="Cálculo" xfId="1" builtinId="22" customBuiltin="1"/>
    <cellStyle name="Célula Ligada" xfId="122" builtinId="24" customBuiltin="1"/>
    <cellStyle name="Comma" xfId="2" xr:uid="{00000000-0005-0000-0000-000018000000}"/>
    <cellStyle name="Comma0" xfId="3" xr:uid="{00000000-0005-0000-0000-000019000000}"/>
    <cellStyle name="Cor1" xfId="124" builtinId="29" customBuiltin="1"/>
    <cellStyle name="Cor2" xfId="128" builtinId="33" customBuiltin="1"/>
    <cellStyle name="Cor3" xfId="132" builtinId="37" customBuiltin="1"/>
    <cellStyle name="Cor4" xfId="136" builtinId="41" customBuiltin="1"/>
    <cellStyle name="Cor5" xfId="140" builtinId="45" customBuiltin="1"/>
    <cellStyle name="Cor6" xfId="144" builtinId="49" customBuiltin="1"/>
    <cellStyle name="Correto" xfId="119" builtinId="26" customBuiltin="1"/>
    <cellStyle name="Currency" xfId="4" xr:uid="{00000000-0005-0000-0000-00001A000000}"/>
    <cellStyle name="Currency0" xfId="5" xr:uid="{00000000-0005-0000-0000-00001B000000}"/>
    <cellStyle name="Data" xfId="6" xr:uid="{00000000-0005-0000-0000-00001C000000}"/>
    <cellStyle name="Date" xfId="7" xr:uid="{00000000-0005-0000-0000-00001D000000}"/>
    <cellStyle name="Entrada" xfId="8" builtinId="20" customBuiltin="1"/>
    <cellStyle name="Fixed" xfId="9" xr:uid="{00000000-0005-0000-0000-000025000000}"/>
    <cellStyle name="Fixo" xfId="10" xr:uid="{00000000-0005-0000-0000-000026000000}"/>
    <cellStyle name="Heading 1" xfId="11" xr:uid="{00000000-0005-0000-0000-000027000000}"/>
    <cellStyle name="Heading 2" xfId="12" xr:uid="{00000000-0005-0000-0000-000028000000}"/>
    <cellStyle name="Hiperligação" xfId="148" builtinId="8"/>
    <cellStyle name="Hiperlink 2" xfId="116" xr:uid="{00000000-0005-0000-0000-000029000000}"/>
    <cellStyle name="Incorreto" xfId="120" builtinId="27" customBuiltin="1"/>
    <cellStyle name="Indefinido" xfId="13" xr:uid="{00000000-0005-0000-0000-00002B000000}"/>
    <cellStyle name="Moeda 10" xfId="14" xr:uid="{00000000-0005-0000-0000-00002C000000}"/>
    <cellStyle name="Moeda 11" xfId="15" xr:uid="{00000000-0005-0000-0000-00002D000000}"/>
    <cellStyle name="Moeda 12" xfId="16" xr:uid="{00000000-0005-0000-0000-00002E000000}"/>
    <cellStyle name="Moeda 2" xfId="17" xr:uid="{00000000-0005-0000-0000-00002F000000}"/>
    <cellStyle name="Moeda 3" xfId="18" xr:uid="{00000000-0005-0000-0000-000030000000}"/>
    <cellStyle name="Moeda 4" xfId="19" xr:uid="{00000000-0005-0000-0000-000031000000}"/>
    <cellStyle name="Moeda 5" xfId="20" xr:uid="{00000000-0005-0000-0000-000032000000}"/>
    <cellStyle name="Moeda 6" xfId="21" xr:uid="{00000000-0005-0000-0000-000033000000}"/>
    <cellStyle name="Moeda 7" xfId="22" xr:uid="{00000000-0005-0000-0000-000034000000}"/>
    <cellStyle name="Moeda 8" xfId="23" xr:uid="{00000000-0005-0000-0000-000035000000}"/>
    <cellStyle name="Moeda 9" xfId="24" xr:uid="{00000000-0005-0000-0000-000036000000}"/>
    <cellStyle name="Moeda0" xfId="25" xr:uid="{00000000-0005-0000-0000-000037000000}"/>
    <cellStyle name="mpenho" xfId="26" xr:uid="{00000000-0005-0000-0000-000038000000}"/>
    <cellStyle name="mpenho?_x0012_Moeda_Desempenho_1?_x0015_Moeda_folha medição 2?b_x0017_Moeda_folha medição 2_1?â_x0015_Moeda_folha medição 3?â" xfId="27" xr:uid="{00000000-0005-0000-0000-000039000000}"/>
    <cellStyle name="mpenho_Projeto CREMA BR-153 (172,5 a 246,5)" xfId="28" xr:uid="{00000000-0005-0000-0000-00003A000000}"/>
    <cellStyle name="Neutro" xfId="121" builtinId="28" customBuiltin="1"/>
    <cellStyle name="Normal" xfId="0" builtinId="0"/>
    <cellStyle name="Normal 10" xfId="29" xr:uid="{00000000-0005-0000-0000-00003D000000}"/>
    <cellStyle name="Normal 10 2" xfId="100" xr:uid="{00000000-0005-0000-0000-00003E000000}"/>
    <cellStyle name="Normal 2" xfId="30" xr:uid="{00000000-0005-0000-0000-00003F000000}"/>
    <cellStyle name="Normal 2 2" xfId="31" xr:uid="{00000000-0005-0000-0000-000040000000}"/>
    <cellStyle name="Normal 2 2 2" xfId="32" xr:uid="{00000000-0005-0000-0000-000041000000}"/>
    <cellStyle name="Normal 2 2_BR-040-GO Levantamentos PIR" xfId="33" xr:uid="{00000000-0005-0000-0000-000042000000}"/>
    <cellStyle name="Normal 2_BR-040-GO Levantamentos PIR" xfId="34" xr:uid="{00000000-0005-0000-0000-000043000000}"/>
    <cellStyle name="Normal 3" xfId="35" xr:uid="{00000000-0005-0000-0000-000044000000}"/>
    <cellStyle name="Normal 3 2" xfId="36" xr:uid="{00000000-0005-0000-0000-000045000000}"/>
    <cellStyle name="Normal 4" xfId="37" xr:uid="{00000000-0005-0000-0000-000046000000}"/>
    <cellStyle name="Normal 5" xfId="38" xr:uid="{00000000-0005-0000-0000-000047000000}"/>
    <cellStyle name="Normal 6" xfId="39" xr:uid="{00000000-0005-0000-0000-000048000000}"/>
    <cellStyle name="Normal 7" xfId="40" xr:uid="{00000000-0005-0000-0000-000049000000}"/>
    <cellStyle name="Normal 8" xfId="41" xr:uid="{00000000-0005-0000-0000-00004A000000}"/>
    <cellStyle name="Normal 8 2" xfId="42" xr:uid="{00000000-0005-0000-0000-00004B000000}"/>
    <cellStyle name="Normal 8_Projeto CREMA BR-267 L3 ( 213,4 A 303,4)" xfId="43" xr:uid="{00000000-0005-0000-0000-00004C000000}"/>
    <cellStyle name="Normal 9" xfId="44" xr:uid="{00000000-0005-0000-0000-00004D000000}"/>
    <cellStyle name="Normal 9 2" xfId="45" xr:uid="{00000000-0005-0000-0000-00004E000000}"/>
    <cellStyle name="Normal 9_Projeto CREMA BR-354 (378,8 a 485,9) 06.04.09" xfId="46" xr:uid="{00000000-0005-0000-0000-00004F000000}"/>
    <cellStyle name="Nota" xfId="47" builtinId="10" customBuiltin="1"/>
    <cellStyle name="Percent" xfId="48" xr:uid="{00000000-0005-0000-0000-000051000000}"/>
    <cellStyle name="Percentual" xfId="49" xr:uid="{00000000-0005-0000-0000-000052000000}"/>
    <cellStyle name="Ponto" xfId="50" xr:uid="{00000000-0005-0000-0000-000053000000}"/>
    <cellStyle name="Porcentagem 10" xfId="51" xr:uid="{00000000-0005-0000-0000-000054000000}"/>
    <cellStyle name="Porcentagem 10 2" xfId="101" xr:uid="{00000000-0005-0000-0000-000055000000}"/>
    <cellStyle name="Porcentagem 11" xfId="52" xr:uid="{00000000-0005-0000-0000-000056000000}"/>
    <cellStyle name="Porcentagem 11 2" xfId="102" xr:uid="{00000000-0005-0000-0000-000057000000}"/>
    <cellStyle name="Porcentagem 2" xfId="53" xr:uid="{00000000-0005-0000-0000-000058000000}"/>
    <cellStyle name="Porcentagem 2 2" xfId="54" xr:uid="{00000000-0005-0000-0000-000059000000}"/>
    <cellStyle name="Porcentagem 2 2 2" xfId="55" xr:uid="{00000000-0005-0000-0000-00005A000000}"/>
    <cellStyle name="Porcentagem 2 2 2 2" xfId="103" xr:uid="{00000000-0005-0000-0000-00005B000000}"/>
    <cellStyle name="Porcentagem 2 2_Projeto CREMA BR-365 (408,4 ao 476,7) 08.04.09" xfId="56" xr:uid="{00000000-0005-0000-0000-00005C000000}"/>
    <cellStyle name="Porcentagem 2_MEDIÇÃO BR_###XX_Lote ##_(###,# ao ###,#)_FS_M3_NEVES" xfId="57" xr:uid="{00000000-0005-0000-0000-00005D000000}"/>
    <cellStyle name="Porcentagem 3" xfId="58" xr:uid="{00000000-0005-0000-0000-00005E000000}"/>
    <cellStyle name="Porcentagem 4" xfId="59" xr:uid="{00000000-0005-0000-0000-00005F000000}"/>
    <cellStyle name="Porcentagem 4 2" xfId="60" xr:uid="{00000000-0005-0000-0000-000060000000}"/>
    <cellStyle name="Porcentagem 4 2 2" xfId="105" xr:uid="{00000000-0005-0000-0000-000061000000}"/>
    <cellStyle name="Porcentagem 4 3" xfId="104" xr:uid="{00000000-0005-0000-0000-000062000000}"/>
    <cellStyle name="Porcentagem 4_MEDIÇÃO BR_###XX_Lote ##_(###,# ao ###,#)_FS_M3_NEVES" xfId="61" xr:uid="{00000000-0005-0000-0000-000063000000}"/>
    <cellStyle name="Porcentagem 5" xfId="62" xr:uid="{00000000-0005-0000-0000-000064000000}"/>
    <cellStyle name="Porcentagem 6" xfId="63" xr:uid="{00000000-0005-0000-0000-000065000000}"/>
    <cellStyle name="Porcentagem 7" xfId="64" xr:uid="{00000000-0005-0000-0000-000066000000}"/>
    <cellStyle name="Porcentagem 8" xfId="65" xr:uid="{00000000-0005-0000-0000-000067000000}"/>
    <cellStyle name="Porcentagem 8 2" xfId="66" xr:uid="{00000000-0005-0000-0000-000068000000}"/>
    <cellStyle name="Porcentagem 8 2 2" xfId="107" xr:uid="{00000000-0005-0000-0000-000069000000}"/>
    <cellStyle name="Porcentagem 8 3" xfId="106" xr:uid="{00000000-0005-0000-0000-00006A000000}"/>
    <cellStyle name="Porcentagem 8_Projeto CREMA BR-153 (172,5 a 246,5)" xfId="67" xr:uid="{00000000-0005-0000-0000-00006B000000}"/>
    <cellStyle name="Porcentagem 9" xfId="68" xr:uid="{00000000-0005-0000-0000-00006C000000}"/>
    <cellStyle name="Porcentagem 9 2" xfId="108" xr:uid="{00000000-0005-0000-0000-00006D000000}"/>
    <cellStyle name="Saída" xfId="69" builtinId="21" customBuiltin="1"/>
    <cellStyle name="Separador de m" xfId="70" xr:uid="{00000000-0005-0000-0000-00006F000000}"/>
    <cellStyle name="Separador de milhares 2" xfId="71" xr:uid="{00000000-0005-0000-0000-000070000000}"/>
    <cellStyle name="Separador de milhares 2 2" xfId="72" xr:uid="{00000000-0005-0000-0000-000071000000}"/>
    <cellStyle name="Separador de milhares 2 3" xfId="109" xr:uid="{00000000-0005-0000-0000-000072000000}"/>
    <cellStyle name="Separador de milhares 2_MEDIÇÃO BR_###XX_Lote ##_(###,# ao ###,#)_FS_M3_NEVES" xfId="73" xr:uid="{00000000-0005-0000-0000-000073000000}"/>
    <cellStyle name="Separador de milhares 3" xfId="74" xr:uid="{00000000-0005-0000-0000-000074000000}"/>
    <cellStyle name="Separador de milhares 3 2" xfId="75" xr:uid="{00000000-0005-0000-0000-000075000000}"/>
    <cellStyle name="Separador de milhares 3 2 2" xfId="76" xr:uid="{00000000-0005-0000-0000-000076000000}"/>
    <cellStyle name="Separador de milhares 3 2 3" xfId="77" xr:uid="{00000000-0005-0000-0000-000077000000}"/>
    <cellStyle name="Separador de milhares 3 2 4" xfId="78" xr:uid="{00000000-0005-0000-0000-000078000000}"/>
    <cellStyle name="Separador de milhares 3 2_MEDIÇÃO BR_###XX_Lote ##_(###,# ao ###,#)_FS_M3_NEVES" xfId="79" xr:uid="{00000000-0005-0000-0000-000079000000}"/>
    <cellStyle name="Separador de milhares 3_MEDIÇÃO BR_###XX_Lote ##_(###,# ao ###,#)_FS_M3_NEVES" xfId="80" xr:uid="{00000000-0005-0000-0000-00007A000000}"/>
    <cellStyle name="Separador de milhares 4" xfId="81" xr:uid="{00000000-0005-0000-0000-00007B000000}"/>
    <cellStyle name="Separador de milhares 5" xfId="82" xr:uid="{00000000-0005-0000-0000-00007C000000}"/>
    <cellStyle name="Separador de milhares 5 2" xfId="110" xr:uid="{00000000-0005-0000-0000-00007D000000}"/>
    <cellStyle name="Separador de milhares 6" xfId="83" xr:uid="{00000000-0005-0000-0000-00007E000000}"/>
    <cellStyle name="Separador de milhares 6 2" xfId="111" xr:uid="{00000000-0005-0000-0000-00007F000000}"/>
    <cellStyle name="Separador de milhares 7" xfId="84" xr:uid="{00000000-0005-0000-0000-000080000000}"/>
    <cellStyle name="Separador de milhares 7 2" xfId="85" xr:uid="{00000000-0005-0000-0000-000081000000}"/>
    <cellStyle name="Separador de milhares 7 2 2" xfId="112" xr:uid="{00000000-0005-0000-0000-000082000000}"/>
    <cellStyle name="Separador de milhares 7_Projeto CREMA BR-365 (408,4 ao 476,7) 08.04.09" xfId="86" xr:uid="{00000000-0005-0000-0000-000083000000}"/>
    <cellStyle name="Separador de milhares 8" xfId="87" xr:uid="{00000000-0005-0000-0000-000084000000}"/>
    <cellStyle name="Separador de milhares 8 2" xfId="113" xr:uid="{00000000-0005-0000-0000-000085000000}"/>
    <cellStyle name="Separador de milhares 9" xfId="88" xr:uid="{00000000-0005-0000-0000-000086000000}"/>
    <cellStyle name="Separador de milhares 9 2" xfId="114" xr:uid="{00000000-0005-0000-0000-000087000000}"/>
    <cellStyle name="Texto de Aviso" xfId="89" builtinId="11" customBuiltin="1"/>
    <cellStyle name="Texto Explicativo" xfId="90" builtinId="53" customBuiltin="1"/>
    <cellStyle name="Título" xfId="91" builtinId="15" customBuiltin="1"/>
    <cellStyle name="Título 1 1" xfId="93" xr:uid="{00000000-0005-0000-0000-00008C000000}"/>
    <cellStyle name="Titulo1" xfId="95" xr:uid="{00000000-0005-0000-0000-000090000000}"/>
    <cellStyle name="Titulo2" xfId="96" xr:uid="{00000000-0005-0000-0000-000091000000}"/>
    <cellStyle name="Total" xfId="97" builtinId="25" customBuiltin="1"/>
    <cellStyle name="Verificar Célula" xfId="123" builtinId="23" customBuiltin="1"/>
    <cellStyle name="Vírgula 2" xfId="98" xr:uid="{00000000-0005-0000-0000-000093000000}"/>
    <cellStyle name="Vírgula 4" xfId="115" xr:uid="{00000000-0005-0000-0000-000094000000}"/>
    <cellStyle name="Vírgula0" xfId="99" xr:uid="{00000000-0005-0000-0000-00009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838200</xdr:colOff>
      <xdr:row>1</xdr:row>
      <xdr:rowOff>58633</xdr:rowOff>
    </xdr:from>
    <xdr:to>
      <xdr:col>11</xdr:col>
      <xdr:colOff>268638</xdr:colOff>
      <xdr:row>1</xdr:row>
      <xdr:rowOff>725681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58100" y="182458"/>
          <a:ext cx="1354488" cy="667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54220</xdr:colOff>
      <xdr:row>1</xdr:row>
      <xdr:rowOff>83738</xdr:rowOff>
    </xdr:from>
    <xdr:to>
      <xdr:col>2</xdr:col>
      <xdr:colOff>542925</xdr:colOff>
      <xdr:row>1</xdr:row>
      <xdr:rowOff>733425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216145" y="207563"/>
          <a:ext cx="1479305" cy="649687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302419</xdr:rowOff>
    </xdr:to>
    <xdr:sp macro="" textlink="">
      <xdr:nvSpPr>
        <xdr:cNvPr id="2" name="AutoShape 1" descr="Resultado de imagem para r-1 placa">
          <a:extLst>
            <a:ext uri="{FF2B5EF4-FFF2-40B4-BE49-F238E27FC236}">
              <a16:creationId xmlns:a16="http://schemas.microsoft.com/office/drawing/2014/main" id="{C7819D48-B413-4B9B-A55F-9AFCAA0A56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29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302419</xdr:rowOff>
    </xdr:to>
    <xdr:sp macro="" textlink="">
      <xdr:nvSpPr>
        <xdr:cNvPr id="3" name="AutoShape 2" descr="Resultado de imagem para r-1 placa">
          <a:extLst>
            <a:ext uri="{FF2B5EF4-FFF2-40B4-BE49-F238E27FC236}">
              <a16:creationId xmlns:a16="http://schemas.microsoft.com/office/drawing/2014/main" id="{C9B7ADFC-C44C-485B-9896-E8FFD2A537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29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" name="AutoShape 1" descr="Resultado de imagem para r-1 placa">
          <a:extLst>
            <a:ext uri="{FF2B5EF4-FFF2-40B4-BE49-F238E27FC236}">
              <a16:creationId xmlns:a16="http://schemas.microsoft.com/office/drawing/2014/main" id="{001A1DCB-ACC5-4417-A2E1-F64E653201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" name="AutoShape 2" descr="Resultado de imagem para r-1 placa">
          <a:extLst>
            <a:ext uri="{FF2B5EF4-FFF2-40B4-BE49-F238E27FC236}">
              <a16:creationId xmlns:a16="http://schemas.microsoft.com/office/drawing/2014/main" id="{32208667-E4C0-4B8F-837A-F509EC388D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" name="AutoShape 1" descr="Resultado de imagem para r-1 placa">
          <a:extLst>
            <a:ext uri="{FF2B5EF4-FFF2-40B4-BE49-F238E27FC236}">
              <a16:creationId xmlns:a16="http://schemas.microsoft.com/office/drawing/2014/main" id="{0B0BDB15-CED9-4796-BE8B-0D1AB5CE0CF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" name="AutoShape 2" descr="Resultado de imagem para r-1 placa">
          <a:extLst>
            <a:ext uri="{FF2B5EF4-FFF2-40B4-BE49-F238E27FC236}">
              <a16:creationId xmlns:a16="http://schemas.microsoft.com/office/drawing/2014/main" id="{7767442B-40DA-4E38-A379-2A1AFAEDE5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" name="AutoShape 1" descr="Resultado de imagem para r-1 placa">
          <a:extLst>
            <a:ext uri="{FF2B5EF4-FFF2-40B4-BE49-F238E27FC236}">
              <a16:creationId xmlns:a16="http://schemas.microsoft.com/office/drawing/2014/main" id="{31FA6B40-BF3D-475E-BAD2-E4899C69EC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" name="AutoShape 2" descr="Resultado de imagem para r-1 placa">
          <a:extLst>
            <a:ext uri="{FF2B5EF4-FFF2-40B4-BE49-F238E27FC236}">
              <a16:creationId xmlns:a16="http://schemas.microsoft.com/office/drawing/2014/main" id="{1E1C8323-2BF5-4CF4-BC6F-58AA46B8869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" name="AutoShape 1" descr="Resultado de imagem para r-1 placa">
          <a:extLst>
            <a:ext uri="{FF2B5EF4-FFF2-40B4-BE49-F238E27FC236}">
              <a16:creationId xmlns:a16="http://schemas.microsoft.com/office/drawing/2014/main" id="{2B252C44-D4BE-40DF-87F6-D6AC235D5E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" name="AutoShape 2" descr="Resultado de imagem para r-1 placa">
          <a:extLst>
            <a:ext uri="{FF2B5EF4-FFF2-40B4-BE49-F238E27FC236}">
              <a16:creationId xmlns:a16="http://schemas.microsoft.com/office/drawing/2014/main" id="{77576316-917D-4240-8565-55871D3151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" name="AutoShape 1" descr="Resultado de imagem para r-1 placa">
          <a:extLst>
            <a:ext uri="{FF2B5EF4-FFF2-40B4-BE49-F238E27FC236}">
              <a16:creationId xmlns:a16="http://schemas.microsoft.com/office/drawing/2014/main" id="{CF24BE29-DB42-4C22-B16C-F0D564B50FF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" name="AutoShape 2" descr="Resultado de imagem para r-1 placa">
          <a:extLst>
            <a:ext uri="{FF2B5EF4-FFF2-40B4-BE49-F238E27FC236}">
              <a16:creationId xmlns:a16="http://schemas.microsoft.com/office/drawing/2014/main" id="{857E0D21-37F0-42B8-8880-A34CE324994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" name="AutoShape 1" descr="Resultado de imagem para r-1 placa">
          <a:extLst>
            <a:ext uri="{FF2B5EF4-FFF2-40B4-BE49-F238E27FC236}">
              <a16:creationId xmlns:a16="http://schemas.microsoft.com/office/drawing/2014/main" id="{B9F29359-BC5E-4C41-841E-53F1AEF78A9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" name="AutoShape 2" descr="Resultado de imagem para r-1 placa">
          <a:extLst>
            <a:ext uri="{FF2B5EF4-FFF2-40B4-BE49-F238E27FC236}">
              <a16:creationId xmlns:a16="http://schemas.microsoft.com/office/drawing/2014/main" id="{3FE22765-5E6A-4374-928A-0756AA3B293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" name="AutoShape 1" descr="Resultado de imagem para r-1 placa">
          <a:extLst>
            <a:ext uri="{FF2B5EF4-FFF2-40B4-BE49-F238E27FC236}">
              <a16:creationId xmlns:a16="http://schemas.microsoft.com/office/drawing/2014/main" id="{548C4E18-626A-413C-A572-56894641229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" name="AutoShape 2" descr="Resultado de imagem para r-1 placa">
          <a:extLst>
            <a:ext uri="{FF2B5EF4-FFF2-40B4-BE49-F238E27FC236}">
              <a16:creationId xmlns:a16="http://schemas.microsoft.com/office/drawing/2014/main" id="{987333EC-80E7-419B-AB4D-347D132EF55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" name="AutoShape 1" descr="Resultado de imagem para r-1 placa">
          <a:extLst>
            <a:ext uri="{FF2B5EF4-FFF2-40B4-BE49-F238E27FC236}">
              <a16:creationId xmlns:a16="http://schemas.microsoft.com/office/drawing/2014/main" id="{FE6E0930-25B6-4550-839E-A8850BC94D3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" name="AutoShape 1" descr="Resultado de imagem para r-1 placa">
          <a:extLst>
            <a:ext uri="{FF2B5EF4-FFF2-40B4-BE49-F238E27FC236}">
              <a16:creationId xmlns:a16="http://schemas.microsoft.com/office/drawing/2014/main" id="{D9132373-CE87-4C9A-9904-04621CA92F0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" name="AutoShape 2" descr="Resultado de imagem para r-1 placa">
          <a:extLst>
            <a:ext uri="{FF2B5EF4-FFF2-40B4-BE49-F238E27FC236}">
              <a16:creationId xmlns:a16="http://schemas.microsoft.com/office/drawing/2014/main" id="{98FF6A23-63D0-47A4-BD38-E5F2CA9F5FF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" name="AutoShape 1" descr="Resultado de imagem para r-1 placa">
          <a:extLst>
            <a:ext uri="{FF2B5EF4-FFF2-40B4-BE49-F238E27FC236}">
              <a16:creationId xmlns:a16="http://schemas.microsoft.com/office/drawing/2014/main" id="{4DD19013-6D00-4B04-A723-20CBAB2C8D0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" name="AutoShape 1" descr="Resultado de imagem para r-1 placa">
          <a:extLst>
            <a:ext uri="{FF2B5EF4-FFF2-40B4-BE49-F238E27FC236}">
              <a16:creationId xmlns:a16="http://schemas.microsoft.com/office/drawing/2014/main" id="{71C952B4-5EBF-4D7B-9B2C-42DB362E7E0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" name="AutoShape 2" descr="Resultado de imagem para r-1 placa">
          <a:extLst>
            <a:ext uri="{FF2B5EF4-FFF2-40B4-BE49-F238E27FC236}">
              <a16:creationId xmlns:a16="http://schemas.microsoft.com/office/drawing/2014/main" id="{DF1124C2-4B59-430A-99C3-7E0E44433CD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" name="AutoShape 1" descr="Resultado de imagem para r-1 placa">
          <a:extLst>
            <a:ext uri="{FF2B5EF4-FFF2-40B4-BE49-F238E27FC236}">
              <a16:creationId xmlns:a16="http://schemas.microsoft.com/office/drawing/2014/main" id="{B588BB7D-FABF-41F4-9775-0B7CAFF17BD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5" name="AutoShape 1" descr="Resultado de imagem para r-1 placa">
          <a:extLst>
            <a:ext uri="{FF2B5EF4-FFF2-40B4-BE49-F238E27FC236}">
              <a16:creationId xmlns:a16="http://schemas.microsoft.com/office/drawing/2014/main" id="{E186C7BB-3CF9-4ECF-9CDB-58647CCB3A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" name="AutoShape 2" descr="Resultado de imagem para r-1 placa">
          <a:extLst>
            <a:ext uri="{FF2B5EF4-FFF2-40B4-BE49-F238E27FC236}">
              <a16:creationId xmlns:a16="http://schemas.microsoft.com/office/drawing/2014/main" id="{8BC5D6CD-59A4-4E3B-B7B1-1537F603094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" name="AutoShape 1" descr="Resultado de imagem para r-1 placa">
          <a:extLst>
            <a:ext uri="{FF2B5EF4-FFF2-40B4-BE49-F238E27FC236}">
              <a16:creationId xmlns:a16="http://schemas.microsoft.com/office/drawing/2014/main" id="{667C3273-6FD6-49E4-A91C-9E38565109D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" name="AutoShape 2" descr="Resultado de imagem para r-1 placa">
          <a:extLst>
            <a:ext uri="{FF2B5EF4-FFF2-40B4-BE49-F238E27FC236}">
              <a16:creationId xmlns:a16="http://schemas.microsoft.com/office/drawing/2014/main" id="{60D60CE8-0A63-4BC3-8047-3BD4CFE833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9" name="AutoShape 1" descr="Resultado de imagem para r-1 placa">
          <a:extLst>
            <a:ext uri="{FF2B5EF4-FFF2-40B4-BE49-F238E27FC236}">
              <a16:creationId xmlns:a16="http://schemas.microsoft.com/office/drawing/2014/main" id="{854630A5-FE17-451C-8F76-8039037B255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0" name="AutoShape 2" descr="Resultado de imagem para r-1 placa">
          <a:extLst>
            <a:ext uri="{FF2B5EF4-FFF2-40B4-BE49-F238E27FC236}">
              <a16:creationId xmlns:a16="http://schemas.microsoft.com/office/drawing/2014/main" id="{86748CE6-D0A2-49BC-83F0-466D1EFB25D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1" name="AutoShape 1" descr="Resultado de imagem para r-1 placa">
          <a:extLst>
            <a:ext uri="{FF2B5EF4-FFF2-40B4-BE49-F238E27FC236}">
              <a16:creationId xmlns:a16="http://schemas.microsoft.com/office/drawing/2014/main" id="{25E2D795-1025-4BBC-B45E-1CD9F8E53A0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2" name="AutoShape 2" descr="Resultado de imagem para r-1 placa">
          <a:extLst>
            <a:ext uri="{FF2B5EF4-FFF2-40B4-BE49-F238E27FC236}">
              <a16:creationId xmlns:a16="http://schemas.microsoft.com/office/drawing/2014/main" id="{7AE1D156-9AA2-465B-A24B-EEF9FD0047F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3" name="AutoShape 1" descr="Resultado de imagem para r-1 placa">
          <a:extLst>
            <a:ext uri="{FF2B5EF4-FFF2-40B4-BE49-F238E27FC236}">
              <a16:creationId xmlns:a16="http://schemas.microsoft.com/office/drawing/2014/main" id="{8711AE07-4DFD-43F5-B0CE-E1AEB688338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4" name="AutoShape 2" descr="Resultado de imagem para r-1 placa">
          <a:extLst>
            <a:ext uri="{FF2B5EF4-FFF2-40B4-BE49-F238E27FC236}">
              <a16:creationId xmlns:a16="http://schemas.microsoft.com/office/drawing/2014/main" id="{9BA946D7-9928-4BF6-8606-6F140F184B6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5" name="AutoShape 1" descr="Resultado de imagem para r-1 placa">
          <a:extLst>
            <a:ext uri="{FF2B5EF4-FFF2-40B4-BE49-F238E27FC236}">
              <a16:creationId xmlns:a16="http://schemas.microsoft.com/office/drawing/2014/main" id="{39BD9D49-18C7-472A-AE86-3E06E874DB4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6" name="AutoShape 1" descr="Resultado de imagem para r-1 placa">
          <a:extLst>
            <a:ext uri="{FF2B5EF4-FFF2-40B4-BE49-F238E27FC236}">
              <a16:creationId xmlns:a16="http://schemas.microsoft.com/office/drawing/2014/main" id="{AF6D13B5-A85D-424A-A997-D1239FC2A96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7" name="AutoShape 1" descr="Resultado de imagem para r-1 placa">
          <a:extLst>
            <a:ext uri="{FF2B5EF4-FFF2-40B4-BE49-F238E27FC236}">
              <a16:creationId xmlns:a16="http://schemas.microsoft.com/office/drawing/2014/main" id="{EE35C573-DC25-495C-B068-CD1BAB40F01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8" name="AutoShape 2" descr="Resultado de imagem para r-1 placa">
          <a:extLst>
            <a:ext uri="{FF2B5EF4-FFF2-40B4-BE49-F238E27FC236}">
              <a16:creationId xmlns:a16="http://schemas.microsoft.com/office/drawing/2014/main" id="{82BFF03A-E1D7-42B3-A13A-F3440136068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9" name="AutoShape 1" descr="Resultado de imagem para r-1 placa">
          <a:extLst>
            <a:ext uri="{FF2B5EF4-FFF2-40B4-BE49-F238E27FC236}">
              <a16:creationId xmlns:a16="http://schemas.microsoft.com/office/drawing/2014/main" id="{43DDC5B4-729C-41F8-BF38-8C8866FA119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" name="AutoShape 1" descr="Resultado de imagem para r-1 placa">
          <a:extLst>
            <a:ext uri="{FF2B5EF4-FFF2-40B4-BE49-F238E27FC236}">
              <a16:creationId xmlns:a16="http://schemas.microsoft.com/office/drawing/2014/main" id="{B2F53A4A-4F18-4372-B39F-35ACA25231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" name="AutoShape 2" descr="Resultado de imagem para r-1 placa">
          <a:extLst>
            <a:ext uri="{FF2B5EF4-FFF2-40B4-BE49-F238E27FC236}">
              <a16:creationId xmlns:a16="http://schemas.microsoft.com/office/drawing/2014/main" id="{48E6D12B-520B-4851-91FD-BAEFDAFCAE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" name="AutoShape 1" descr="Resultado de imagem para r-1 placa">
          <a:extLst>
            <a:ext uri="{FF2B5EF4-FFF2-40B4-BE49-F238E27FC236}">
              <a16:creationId xmlns:a16="http://schemas.microsoft.com/office/drawing/2014/main" id="{69E8927D-D8A6-44FA-B0A6-8DC278AB6E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" name="AutoShape 2" descr="Resultado de imagem para r-1 placa">
          <a:extLst>
            <a:ext uri="{FF2B5EF4-FFF2-40B4-BE49-F238E27FC236}">
              <a16:creationId xmlns:a16="http://schemas.microsoft.com/office/drawing/2014/main" id="{7DDEECDC-9527-4170-B49C-68816AC420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4" name="AutoShape 1" descr="Resultado de imagem para r-1 placa">
          <a:extLst>
            <a:ext uri="{FF2B5EF4-FFF2-40B4-BE49-F238E27FC236}">
              <a16:creationId xmlns:a16="http://schemas.microsoft.com/office/drawing/2014/main" id="{6920EA8B-5ABD-4954-A52A-39D6C74A3F2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5" name="AutoShape 2" descr="Resultado de imagem para r-1 placa">
          <a:extLst>
            <a:ext uri="{FF2B5EF4-FFF2-40B4-BE49-F238E27FC236}">
              <a16:creationId xmlns:a16="http://schemas.microsoft.com/office/drawing/2014/main" id="{DEAEA41B-2032-447A-A0BA-9C233525A36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6" name="AutoShape 1" descr="Resultado de imagem para r-1 placa">
          <a:extLst>
            <a:ext uri="{FF2B5EF4-FFF2-40B4-BE49-F238E27FC236}">
              <a16:creationId xmlns:a16="http://schemas.microsoft.com/office/drawing/2014/main" id="{F1B5C25C-A3B5-4127-A806-F41E0E381A5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7" name="AutoShape 2" descr="Resultado de imagem para r-1 placa">
          <a:extLst>
            <a:ext uri="{FF2B5EF4-FFF2-40B4-BE49-F238E27FC236}">
              <a16:creationId xmlns:a16="http://schemas.microsoft.com/office/drawing/2014/main" id="{6C717387-A7DA-4B81-BD9A-0AFB7BC0119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8" name="AutoShape 1" descr="Resultado de imagem para r-1 placa">
          <a:extLst>
            <a:ext uri="{FF2B5EF4-FFF2-40B4-BE49-F238E27FC236}">
              <a16:creationId xmlns:a16="http://schemas.microsoft.com/office/drawing/2014/main" id="{AFB8893F-5F7C-44DB-9A2A-862032EC98C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9" name="AutoShape 2" descr="Resultado de imagem para r-1 placa">
          <a:extLst>
            <a:ext uri="{FF2B5EF4-FFF2-40B4-BE49-F238E27FC236}">
              <a16:creationId xmlns:a16="http://schemas.microsoft.com/office/drawing/2014/main" id="{F5DBFE56-CCE7-4F47-A063-300FBB94EF1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0" name="AutoShape 1" descr="Resultado de imagem para r-1 placa">
          <a:extLst>
            <a:ext uri="{FF2B5EF4-FFF2-40B4-BE49-F238E27FC236}">
              <a16:creationId xmlns:a16="http://schemas.microsoft.com/office/drawing/2014/main" id="{5CB26AB6-714B-4BFA-9DD0-2BEF59956F3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1" name="AutoShape 1" descr="Resultado de imagem para r-1 placa">
          <a:extLst>
            <a:ext uri="{FF2B5EF4-FFF2-40B4-BE49-F238E27FC236}">
              <a16:creationId xmlns:a16="http://schemas.microsoft.com/office/drawing/2014/main" id="{239FDE21-C1E5-49C8-BD72-F759FBCA261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2" name="AutoShape 2" descr="Resultado de imagem para r-1 placa">
          <a:extLst>
            <a:ext uri="{FF2B5EF4-FFF2-40B4-BE49-F238E27FC236}">
              <a16:creationId xmlns:a16="http://schemas.microsoft.com/office/drawing/2014/main" id="{85A64254-9B55-4973-9B92-B1D13687BF7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3" name="AutoShape 1" descr="Resultado de imagem para r-1 placa">
          <a:extLst>
            <a:ext uri="{FF2B5EF4-FFF2-40B4-BE49-F238E27FC236}">
              <a16:creationId xmlns:a16="http://schemas.microsoft.com/office/drawing/2014/main" id="{4B9BE805-8985-4852-859E-3F8F98ADE5C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" name="AutoShape 1" descr="Resultado de imagem para r-1 placa">
          <a:extLst>
            <a:ext uri="{FF2B5EF4-FFF2-40B4-BE49-F238E27FC236}">
              <a16:creationId xmlns:a16="http://schemas.microsoft.com/office/drawing/2014/main" id="{D4486156-5EDB-4EAE-82F1-B654E08DF1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" name="AutoShape 2" descr="Resultado de imagem para r-1 placa">
          <a:extLst>
            <a:ext uri="{FF2B5EF4-FFF2-40B4-BE49-F238E27FC236}">
              <a16:creationId xmlns:a16="http://schemas.microsoft.com/office/drawing/2014/main" id="{A91404E3-9483-4C96-924A-BCB75288FC0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6" name="AutoShape 1" descr="Resultado de imagem para r-1 placa">
          <a:extLst>
            <a:ext uri="{FF2B5EF4-FFF2-40B4-BE49-F238E27FC236}">
              <a16:creationId xmlns:a16="http://schemas.microsoft.com/office/drawing/2014/main" id="{9385E583-840B-46C9-91E3-B55D74F44BB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7" name="AutoShape 2" descr="Resultado de imagem para r-1 placa">
          <a:extLst>
            <a:ext uri="{FF2B5EF4-FFF2-40B4-BE49-F238E27FC236}">
              <a16:creationId xmlns:a16="http://schemas.microsoft.com/office/drawing/2014/main" id="{5C297569-6106-4DFF-B374-F3FB93C9B5C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8" name="AutoShape 1" descr="Resultado de imagem para r-1 placa">
          <a:extLst>
            <a:ext uri="{FF2B5EF4-FFF2-40B4-BE49-F238E27FC236}">
              <a16:creationId xmlns:a16="http://schemas.microsoft.com/office/drawing/2014/main" id="{A3BE0F42-51D6-4F03-B49A-DE94504A7DF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9" name="AutoShape 2" descr="Resultado de imagem para r-1 placa">
          <a:extLst>
            <a:ext uri="{FF2B5EF4-FFF2-40B4-BE49-F238E27FC236}">
              <a16:creationId xmlns:a16="http://schemas.microsoft.com/office/drawing/2014/main" id="{3EF4701F-12CF-4355-9A0F-94296F7F97E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0" name="AutoShape 1" descr="Resultado de imagem para r-1 placa">
          <a:extLst>
            <a:ext uri="{FF2B5EF4-FFF2-40B4-BE49-F238E27FC236}">
              <a16:creationId xmlns:a16="http://schemas.microsoft.com/office/drawing/2014/main" id="{4E5C0A80-686A-493D-8A35-28B425EE429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1" name="AutoShape 1" descr="Resultado de imagem para r-1 placa">
          <a:extLst>
            <a:ext uri="{FF2B5EF4-FFF2-40B4-BE49-F238E27FC236}">
              <a16:creationId xmlns:a16="http://schemas.microsoft.com/office/drawing/2014/main" id="{075EE31D-3937-4E8B-8BB1-1A8B0DA31CA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" name="AutoShape 1" descr="Resultado de imagem para r-1 placa">
          <a:extLst>
            <a:ext uri="{FF2B5EF4-FFF2-40B4-BE49-F238E27FC236}">
              <a16:creationId xmlns:a16="http://schemas.microsoft.com/office/drawing/2014/main" id="{7414DF15-4CB5-4306-843A-7DA632B212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" name="AutoShape 2" descr="Resultado de imagem para r-1 placa">
          <a:extLst>
            <a:ext uri="{FF2B5EF4-FFF2-40B4-BE49-F238E27FC236}">
              <a16:creationId xmlns:a16="http://schemas.microsoft.com/office/drawing/2014/main" id="{E3D50D53-A619-4A44-AAE1-9967FE77F6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" name="AutoShape 1" descr="Resultado de imagem para r-1 placa">
          <a:extLst>
            <a:ext uri="{FF2B5EF4-FFF2-40B4-BE49-F238E27FC236}">
              <a16:creationId xmlns:a16="http://schemas.microsoft.com/office/drawing/2014/main" id="{21842F8B-DAFB-4607-AC47-2D1C7063D28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" name="AutoShape 2" descr="Resultado de imagem para r-1 placa">
          <a:extLst>
            <a:ext uri="{FF2B5EF4-FFF2-40B4-BE49-F238E27FC236}">
              <a16:creationId xmlns:a16="http://schemas.microsoft.com/office/drawing/2014/main" id="{DF0F5040-CE4E-4BA5-B382-A24ADB74AFD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6" name="AutoShape 1" descr="Resultado de imagem para r-1 placa">
          <a:extLst>
            <a:ext uri="{FF2B5EF4-FFF2-40B4-BE49-F238E27FC236}">
              <a16:creationId xmlns:a16="http://schemas.microsoft.com/office/drawing/2014/main" id="{65BE355C-5647-4D36-8D0A-34C6546459A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7" name="AutoShape 2" descr="Resultado de imagem para r-1 placa">
          <a:extLst>
            <a:ext uri="{FF2B5EF4-FFF2-40B4-BE49-F238E27FC236}">
              <a16:creationId xmlns:a16="http://schemas.microsoft.com/office/drawing/2014/main" id="{6191CD2C-DE66-4F1D-B1F4-AAE16735339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8" name="AutoShape 1" descr="Resultado de imagem para r-1 placa">
          <a:extLst>
            <a:ext uri="{FF2B5EF4-FFF2-40B4-BE49-F238E27FC236}">
              <a16:creationId xmlns:a16="http://schemas.microsoft.com/office/drawing/2014/main" id="{F2E8A661-270A-4D82-8B31-A7248D83071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69" name="AutoShape 2" descr="Resultado de imagem para r-1 placa">
          <a:extLst>
            <a:ext uri="{FF2B5EF4-FFF2-40B4-BE49-F238E27FC236}">
              <a16:creationId xmlns:a16="http://schemas.microsoft.com/office/drawing/2014/main" id="{847110FB-F3C0-4F31-AE8A-A24CF0B1E7A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0" name="AutoShape 1" descr="Resultado de imagem para r-1 placa">
          <a:extLst>
            <a:ext uri="{FF2B5EF4-FFF2-40B4-BE49-F238E27FC236}">
              <a16:creationId xmlns:a16="http://schemas.microsoft.com/office/drawing/2014/main" id="{56CC5897-BD3F-4B8E-97F7-87C81382B23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1" name="AutoShape 2" descr="Resultado de imagem para r-1 placa">
          <a:extLst>
            <a:ext uri="{FF2B5EF4-FFF2-40B4-BE49-F238E27FC236}">
              <a16:creationId xmlns:a16="http://schemas.microsoft.com/office/drawing/2014/main" id="{033559A2-E85F-4B4D-9E1E-A63FC1E3E3B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2" name="AutoShape 1" descr="Resultado de imagem para r-1 placa">
          <a:extLst>
            <a:ext uri="{FF2B5EF4-FFF2-40B4-BE49-F238E27FC236}">
              <a16:creationId xmlns:a16="http://schemas.microsoft.com/office/drawing/2014/main" id="{F396AE9A-4E30-41A3-8102-38F7981CE6D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3" name="AutoShape 2" descr="Resultado de imagem para r-1 placa">
          <a:extLst>
            <a:ext uri="{FF2B5EF4-FFF2-40B4-BE49-F238E27FC236}">
              <a16:creationId xmlns:a16="http://schemas.microsoft.com/office/drawing/2014/main" id="{5D64D2E0-6596-4FA2-8A16-CAEA17EF8A5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4" name="AutoShape 1" descr="Resultado de imagem para r-1 placa">
          <a:extLst>
            <a:ext uri="{FF2B5EF4-FFF2-40B4-BE49-F238E27FC236}">
              <a16:creationId xmlns:a16="http://schemas.microsoft.com/office/drawing/2014/main" id="{292F4AF2-2DD1-456D-AC56-8F792985477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" name="AutoShape 1" descr="Resultado de imagem para r-1 placa">
          <a:extLst>
            <a:ext uri="{FF2B5EF4-FFF2-40B4-BE49-F238E27FC236}">
              <a16:creationId xmlns:a16="http://schemas.microsoft.com/office/drawing/2014/main" id="{E79F4743-96F6-411F-A5FE-38CDEB5B5BA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" name="AutoShape 2" descr="Resultado de imagem para r-1 placa">
          <a:extLst>
            <a:ext uri="{FF2B5EF4-FFF2-40B4-BE49-F238E27FC236}">
              <a16:creationId xmlns:a16="http://schemas.microsoft.com/office/drawing/2014/main" id="{45E9E799-C373-47BD-A730-8820E8E433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7" name="AutoShape 1" descr="Resultado de imagem para r-1 placa">
          <a:extLst>
            <a:ext uri="{FF2B5EF4-FFF2-40B4-BE49-F238E27FC236}">
              <a16:creationId xmlns:a16="http://schemas.microsoft.com/office/drawing/2014/main" id="{A22D12B5-A1C1-4786-AB6F-781B9598900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8" name="AutoShape 2" descr="Resultado de imagem para r-1 placa">
          <a:extLst>
            <a:ext uri="{FF2B5EF4-FFF2-40B4-BE49-F238E27FC236}">
              <a16:creationId xmlns:a16="http://schemas.microsoft.com/office/drawing/2014/main" id="{C4C0515A-C4D4-42B0-AC3E-2DBB8B391B2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79" name="AutoShape 1" descr="Resultado de imagem para r-1 placa">
          <a:extLst>
            <a:ext uri="{FF2B5EF4-FFF2-40B4-BE49-F238E27FC236}">
              <a16:creationId xmlns:a16="http://schemas.microsoft.com/office/drawing/2014/main" id="{95480B71-736A-48F1-A6C2-CC05050B218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0" name="AutoShape 2" descr="Resultado de imagem para r-1 placa">
          <a:extLst>
            <a:ext uri="{FF2B5EF4-FFF2-40B4-BE49-F238E27FC236}">
              <a16:creationId xmlns:a16="http://schemas.microsoft.com/office/drawing/2014/main" id="{9C87675B-85D7-4320-90D0-41693DC0D60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1" name="AutoShape 1" descr="Resultado de imagem para r-1 placa">
          <a:extLst>
            <a:ext uri="{FF2B5EF4-FFF2-40B4-BE49-F238E27FC236}">
              <a16:creationId xmlns:a16="http://schemas.microsoft.com/office/drawing/2014/main" id="{A30BD7A1-4117-4084-B610-1F5E2720EC8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2" name="AutoShape 1" descr="Resultado de imagem para r-1 placa">
          <a:extLst>
            <a:ext uri="{FF2B5EF4-FFF2-40B4-BE49-F238E27FC236}">
              <a16:creationId xmlns:a16="http://schemas.microsoft.com/office/drawing/2014/main" id="{1D51AA41-A6B0-45D0-9CE5-A20CD6076B2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" name="AutoShape 1" descr="Resultado de imagem para r-1 placa">
          <a:extLst>
            <a:ext uri="{FF2B5EF4-FFF2-40B4-BE49-F238E27FC236}">
              <a16:creationId xmlns:a16="http://schemas.microsoft.com/office/drawing/2014/main" id="{F7B19081-F1A7-478E-9E21-1A7F379B65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" name="AutoShape 2" descr="Resultado de imagem para r-1 placa">
          <a:extLst>
            <a:ext uri="{FF2B5EF4-FFF2-40B4-BE49-F238E27FC236}">
              <a16:creationId xmlns:a16="http://schemas.microsoft.com/office/drawing/2014/main" id="{E2B6A1D2-71D2-478C-9086-3E808EA715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" name="AutoShape 1" descr="Resultado de imagem para r-1 placa">
          <a:extLst>
            <a:ext uri="{FF2B5EF4-FFF2-40B4-BE49-F238E27FC236}">
              <a16:creationId xmlns:a16="http://schemas.microsoft.com/office/drawing/2014/main" id="{DA717685-8187-4CE9-B5A2-0B48A4FC298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" name="AutoShape 2" descr="Resultado de imagem para r-1 placa">
          <a:extLst>
            <a:ext uri="{FF2B5EF4-FFF2-40B4-BE49-F238E27FC236}">
              <a16:creationId xmlns:a16="http://schemas.microsoft.com/office/drawing/2014/main" id="{7F30B586-0997-4B21-9BFA-151326E98E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7" name="AutoShape 1" descr="Resultado de imagem para r-1 placa">
          <a:extLst>
            <a:ext uri="{FF2B5EF4-FFF2-40B4-BE49-F238E27FC236}">
              <a16:creationId xmlns:a16="http://schemas.microsoft.com/office/drawing/2014/main" id="{EFB92535-0AF0-4DAA-B298-085B3DC196F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8" name="AutoShape 2" descr="Resultado de imagem para r-1 placa">
          <a:extLst>
            <a:ext uri="{FF2B5EF4-FFF2-40B4-BE49-F238E27FC236}">
              <a16:creationId xmlns:a16="http://schemas.microsoft.com/office/drawing/2014/main" id="{16B0ABF6-2A14-438E-A6FE-7596156F90F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89" name="AutoShape 1" descr="Resultado de imagem para r-1 placa">
          <a:extLst>
            <a:ext uri="{FF2B5EF4-FFF2-40B4-BE49-F238E27FC236}">
              <a16:creationId xmlns:a16="http://schemas.microsoft.com/office/drawing/2014/main" id="{345FE2F9-F4C0-40F5-8D1F-F54A2C4DDB9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0" name="AutoShape 2" descr="Resultado de imagem para r-1 placa">
          <a:extLst>
            <a:ext uri="{FF2B5EF4-FFF2-40B4-BE49-F238E27FC236}">
              <a16:creationId xmlns:a16="http://schemas.microsoft.com/office/drawing/2014/main" id="{B15BC36C-6146-44FB-98A1-4E06DC320CB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1" name="AutoShape 1" descr="Resultado de imagem para r-1 placa">
          <a:extLst>
            <a:ext uri="{FF2B5EF4-FFF2-40B4-BE49-F238E27FC236}">
              <a16:creationId xmlns:a16="http://schemas.microsoft.com/office/drawing/2014/main" id="{E7F9518B-A57A-423C-8592-81D10C0399F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2" name="AutoShape 2" descr="Resultado de imagem para r-1 placa">
          <a:extLst>
            <a:ext uri="{FF2B5EF4-FFF2-40B4-BE49-F238E27FC236}">
              <a16:creationId xmlns:a16="http://schemas.microsoft.com/office/drawing/2014/main" id="{766E9EB7-232E-47A2-AF19-1B63CA6B7C2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3" name="AutoShape 1" descr="Resultado de imagem para r-1 placa">
          <a:extLst>
            <a:ext uri="{FF2B5EF4-FFF2-40B4-BE49-F238E27FC236}">
              <a16:creationId xmlns:a16="http://schemas.microsoft.com/office/drawing/2014/main" id="{F227FB2A-A7E4-44B8-AD96-8CF3CEE7F7A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4" name="AutoShape 2" descr="Resultado de imagem para r-1 placa">
          <a:extLst>
            <a:ext uri="{FF2B5EF4-FFF2-40B4-BE49-F238E27FC236}">
              <a16:creationId xmlns:a16="http://schemas.microsoft.com/office/drawing/2014/main" id="{413C0AC7-516F-4797-93B4-DE06FE8D45E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5" name="AutoShape 1" descr="Resultado de imagem para r-1 placa">
          <a:extLst>
            <a:ext uri="{FF2B5EF4-FFF2-40B4-BE49-F238E27FC236}">
              <a16:creationId xmlns:a16="http://schemas.microsoft.com/office/drawing/2014/main" id="{3D144B42-2C5D-44B8-9B5E-E3913364D03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" name="AutoShape 1" descr="Resultado de imagem para r-1 placa">
          <a:extLst>
            <a:ext uri="{FF2B5EF4-FFF2-40B4-BE49-F238E27FC236}">
              <a16:creationId xmlns:a16="http://schemas.microsoft.com/office/drawing/2014/main" id="{BAEB71AB-2367-4C5D-9123-01495E3354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" name="AutoShape 2" descr="Resultado de imagem para r-1 placa">
          <a:extLst>
            <a:ext uri="{FF2B5EF4-FFF2-40B4-BE49-F238E27FC236}">
              <a16:creationId xmlns:a16="http://schemas.microsoft.com/office/drawing/2014/main" id="{F3E0613F-D031-4AD6-8305-D1C81A9B887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8" name="AutoShape 1" descr="Resultado de imagem para r-1 placa">
          <a:extLst>
            <a:ext uri="{FF2B5EF4-FFF2-40B4-BE49-F238E27FC236}">
              <a16:creationId xmlns:a16="http://schemas.microsoft.com/office/drawing/2014/main" id="{4A3CAAB3-B68B-4B57-A3C9-3F040447EFC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99" name="AutoShape 2" descr="Resultado de imagem para r-1 placa">
          <a:extLst>
            <a:ext uri="{FF2B5EF4-FFF2-40B4-BE49-F238E27FC236}">
              <a16:creationId xmlns:a16="http://schemas.microsoft.com/office/drawing/2014/main" id="{0B4BC0C6-4775-4EF4-98F9-2B3A2DD534E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0" name="AutoShape 1" descr="Resultado de imagem para r-1 placa">
          <a:extLst>
            <a:ext uri="{FF2B5EF4-FFF2-40B4-BE49-F238E27FC236}">
              <a16:creationId xmlns:a16="http://schemas.microsoft.com/office/drawing/2014/main" id="{E0FEE4F1-B9DE-411F-98B8-37205ABDC8B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1" name="AutoShape 2" descr="Resultado de imagem para r-1 placa">
          <a:extLst>
            <a:ext uri="{FF2B5EF4-FFF2-40B4-BE49-F238E27FC236}">
              <a16:creationId xmlns:a16="http://schemas.microsoft.com/office/drawing/2014/main" id="{02BD2EC2-1C49-4DF4-AC05-1E934A7521E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2" name="AutoShape 1" descr="Resultado de imagem para r-1 placa">
          <a:extLst>
            <a:ext uri="{FF2B5EF4-FFF2-40B4-BE49-F238E27FC236}">
              <a16:creationId xmlns:a16="http://schemas.microsoft.com/office/drawing/2014/main" id="{129921E0-D62B-4D19-BAF6-CADBE7B9F8F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3" name="AutoShape 1" descr="Resultado de imagem para r-1 placa">
          <a:extLst>
            <a:ext uri="{FF2B5EF4-FFF2-40B4-BE49-F238E27FC236}">
              <a16:creationId xmlns:a16="http://schemas.microsoft.com/office/drawing/2014/main" id="{D53EAE4F-ECCB-44C6-898E-7C037A72031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" name="AutoShape 1" descr="Resultado de imagem para r-1 placa">
          <a:extLst>
            <a:ext uri="{FF2B5EF4-FFF2-40B4-BE49-F238E27FC236}">
              <a16:creationId xmlns:a16="http://schemas.microsoft.com/office/drawing/2014/main" id="{AD75015D-DC4D-4AB9-B2B2-9FFA087A4A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" name="AutoShape 2" descr="Resultado de imagem para r-1 placa">
          <a:extLst>
            <a:ext uri="{FF2B5EF4-FFF2-40B4-BE49-F238E27FC236}">
              <a16:creationId xmlns:a16="http://schemas.microsoft.com/office/drawing/2014/main" id="{F880F4D2-C1B1-414D-83E3-71D86CC243A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" name="AutoShape 1" descr="Resultado de imagem para r-1 placa">
          <a:extLst>
            <a:ext uri="{FF2B5EF4-FFF2-40B4-BE49-F238E27FC236}">
              <a16:creationId xmlns:a16="http://schemas.microsoft.com/office/drawing/2014/main" id="{D0508DB8-ED3F-4653-A640-027A5D5D59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" name="AutoShape 2" descr="Resultado de imagem para r-1 placa">
          <a:extLst>
            <a:ext uri="{FF2B5EF4-FFF2-40B4-BE49-F238E27FC236}">
              <a16:creationId xmlns:a16="http://schemas.microsoft.com/office/drawing/2014/main" id="{D97CC4FE-ECA9-4C67-8F59-08EE5B1F67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8" name="AutoShape 1" descr="Resultado de imagem para r-1 placa">
          <a:extLst>
            <a:ext uri="{FF2B5EF4-FFF2-40B4-BE49-F238E27FC236}">
              <a16:creationId xmlns:a16="http://schemas.microsoft.com/office/drawing/2014/main" id="{219DF43E-624B-4801-9902-4598E4A1848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09" name="AutoShape 2" descr="Resultado de imagem para r-1 placa">
          <a:extLst>
            <a:ext uri="{FF2B5EF4-FFF2-40B4-BE49-F238E27FC236}">
              <a16:creationId xmlns:a16="http://schemas.microsoft.com/office/drawing/2014/main" id="{FDFEA156-5B25-4198-991D-8AD69A6B3F9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0" name="AutoShape 1" descr="Resultado de imagem para r-1 placa">
          <a:extLst>
            <a:ext uri="{FF2B5EF4-FFF2-40B4-BE49-F238E27FC236}">
              <a16:creationId xmlns:a16="http://schemas.microsoft.com/office/drawing/2014/main" id="{7654F241-480C-4255-B08B-CEA1D933332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1" name="AutoShape 2" descr="Resultado de imagem para r-1 placa">
          <a:extLst>
            <a:ext uri="{FF2B5EF4-FFF2-40B4-BE49-F238E27FC236}">
              <a16:creationId xmlns:a16="http://schemas.microsoft.com/office/drawing/2014/main" id="{EE91EF95-1249-40A6-80FC-770ACF0DC9B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2" name="AutoShape 1" descr="Resultado de imagem para r-1 placa">
          <a:extLst>
            <a:ext uri="{FF2B5EF4-FFF2-40B4-BE49-F238E27FC236}">
              <a16:creationId xmlns:a16="http://schemas.microsoft.com/office/drawing/2014/main" id="{4C91B343-9129-4FD9-9326-BC8ED68C448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3" name="AutoShape 2" descr="Resultado de imagem para r-1 placa">
          <a:extLst>
            <a:ext uri="{FF2B5EF4-FFF2-40B4-BE49-F238E27FC236}">
              <a16:creationId xmlns:a16="http://schemas.microsoft.com/office/drawing/2014/main" id="{93C17A4F-5F9F-4211-A4B3-AFCDC9B5F0D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4" name="AutoShape 1" descr="Resultado de imagem para r-1 placa">
          <a:extLst>
            <a:ext uri="{FF2B5EF4-FFF2-40B4-BE49-F238E27FC236}">
              <a16:creationId xmlns:a16="http://schemas.microsoft.com/office/drawing/2014/main" id="{100BB60A-C9F1-4DA3-B717-EB1DA4E8B06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5" name="AutoShape 1" descr="Resultado de imagem para r-1 placa">
          <a:extLst>
            <a:ext uri="{FF2B5EF4-FFF2-40B4-BE49-F238E27FC236}">
              <a16:creationId xmlns:a16="http://schemas.microsoft.com/office/drawing/2014/main" id="{04FF35D1-C228-4E8B-A19F-D5C0B4DB980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6" name="AutoShape 1" descr="Resultado de imagem para r-1 placa">
          <a:extLst>
            <a:ext uri="{FF2B5EF4-FFF2-40B4-BE49-F238E27FC236}">
              <a16:creationId xmlns:a16="http://schemas.microsoft.com/office/drawing/2014/main" id="{51A7262D-7A5D-4709-8E7C-53E180FF1EE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7" name="AutoShape 2" descr="Resultado de imagem para r-1 placa">
          <a:extLst>
            <a:ext uri="{FF2B5EF4-FFF2-40B4-BE49-F238E27FC236}">
              <a16:creationId xmlns:a16="http://schemas.microsoft.com/office/drawing/2014/main" id="{E2F12A82-13F6-4153-B50D-BC7249E0290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18" name="AutoShape 1" descr="Resultado de imagem para r-1 placa">
          <a:extLst>
            <a:ext uri="{FF2B5EF4-FFF2-40B4-BE49-F238E27FC236}">
              <a16:creationId xmlns:a16="http://schemas.microsoft.com/office/drawing/2014/main" id="{859D85C6-E4F8-4EA2-B2AF-0EF241F4344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" name="AutoShape 1" descr="Resultado de imagem para r-1 placa">
          <a:extLst>
            <a:ext uri="{FF2B5EF4-FFF2-40B4-BE49-F238E27FC236}">
              <a16:creationId xmlns:a16="http://schemas.microsoft.com/office/drawing/2014/main" id="{B5162418-87EE-4C67-B47D-85EE895C7D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" name="AutoShape 2" descr="Resultado de imagem para r-1 placa">
          <a:extLst>
            <a:ext uri="{FF2B5EF4-FFF2-40B4-BE49-F238E27FC236}">
              <a16:creationId xmlns:a16="http://schemas.microsoft.com/office/drawing/2014/main" id="{22F648D9-3700-4701-AEF8-135869032D9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1" name="AutoShape 1" descr="Resultado de imagem para r-1 placa">
          <a:extLst>
            <a:ext uri="{FF2B5EF4-FFF2-40B4-BE49-F238E27FC236}">
              <a16:creationId xmlns:a16="http://schemas.microsoft.com/office/drawing/2014/main" id="{4621EC1D-CD15-46C0-B972-B90A8C233A9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2" name="AutoShape 2" descr="Resultado de imagem para r-1 placa">
          <a:extLst>
            <a:ext uri="{FF2B5EF4-FFF2-40B4-BE49-F238E27FC236}">
              <a16:creationId xmlns:a16="http://schemas.microsoft.com/office/drawing/2014/main" id="{8DBEDAC3-8576-4DB3-9BD6-52DA71E89B2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3" name="AutoShape 1" descr="Resultado de imagem para r-1 placa">
          <a:extLst>
            <a:ext uri="{FF2B5EF4-FFF2-40B4-BE49-F238E27FC236}">
              <a16:creationId xmlns:a16="http://schemas.microsoft.com/office/drawing/2014/main" id="{5575202A-AF54-4972-837D-79A56463DC8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4" name="AutoShape 2" descr="Resultado de imagem para r-1 placa">
          <a:extLst>
            <a:ext uri="{FF2B5EF4-FFF2-40B4-BE49-F238E27FC236}">
              <a16:creationId xmlns:a16="http://schemas.microsoft.com/office/drawing/2014/main" id="{ED5FB313-11C7-421A-AE88-932EA1EB533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5" name="AutoShape 1" descr="Resultado de imagem para r-1 placa">
          <a:extLst>
            <a:ext uri="{FF2B5EF4-FFF2-40B4-BE49-F238E27FC236}">
              <a16:creationId xmlns:a16="http://schemas.microsoft.com/office/drawing/2014/main" id="{CE2B805B-96BE-46E2-ABD6-CD0B62B1886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6" name="AutoShape 1" descr="Resultado de imagem para r-1 placa">
          <a:extLst>
            <a:ext uri="{FF2B5EF4-FFF2-40B4-BE49-F238E27FC236}">
              <a16:creationId xmlns:a16="http://schemas.microsoft.com/office/drawing/2014/main" id="{F6E5D86C-30FE-4A31-9798-9F94981D27B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" name="AutoShape 1" descr="Resultado de imagem para r-1 placa">
          <a:extLst>
            <a:ext uri="{FF2B5EF4-FFF2-40B4-BE49-F238E27FC236}">
              <a16:creationId xmlns:a16="http://schemas.microsoft.com/office/drawing/2014/main" id="{C8235DA2-F547-437D-A37A-860667A0A12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" name="AutoShape 2" descr="Resultado de imagem para r-1 placa">
          <a:extLst>
            <a:ext uri="{FF2B5EF4-FFF2-40B4-BE49-F238E27FC236}">
              <a16:creationId xmlns:a16="http://schemas.microsoft.com/office/drawing/2014/main" id="{2A14E381-FE45-4891-AEE2-797EF35000D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" name="AutoShape 1" descr="Resultado de imagem para r-1 placa">
          <a:extLst>
            <a:ext uri="{FF2B5EF4-FFF2-40B4-BE49-F238E27FC236}">
              <a16:creationId xmlns:a16="http://schemas.microsoft.com/office/drawing/2014/main" id="{7C4AAD9A-F0C6-4EBA-ACA3-9F478A1503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" name="AutoShape 2" descr="Resultado de imagem para r-1 placa">
          <a:extLst>
            <a:ext uri="{FF2B5EF4-FFF2-40B4-BE49-F238E27FC236}">
              <a16:creationId xmlns:a16="http://schemas.microsoft.com/office/drawing/2014/main" id="{72366B72-286A-44DE-AF69-4599F4DF2AE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1" name="AutoShape 1" descr="Resultado de imagem para r-1 placa">
          <a:extLst>
            <a:ext uri="{FF2B5EF4-FFF2-40B4-BE49-F238E27FC236}">
              <a16:creationId xmlns:a16="http://schemas.microsoft.com/office/drawing/2014/main" id="{7DDB43E2-F9B3-4DF7-814A-BB8210587BA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2" name="AutoShape 2" descr="Resultado de imagem para r-1 placa">
          <a:extLst>
            <a:ext uri="{FF2B5EF4-FFF2-40B4-BE49-F238E27FC236}">
              <a16:creationId xmlns:a16="http://schemas.microsoft.com/office/drawing/2014/main" id="{9F1BD9AF-54F8-44C7-A58D-518489B7FE0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3" name="AutoShape 1" descr="Resultado de imagem para r-1 placa">
          <a:extLst>
            <a:ext uri="{FF2B5EF4-FFF2-40B4-BE49-F238E27FC236}">
              <a16:creationId xmlns:a16="http://schemas.microsoft.com/office/drawing/2014/main" id="{492CCB25-89F9-457E-8C89-BC157DA762A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4" name="AutoShape 2" descr="Resultado de imagem para r-1 placa">
          <a:extLst>
            <a:ext uri="{FF2B5EF4-FFF2-40B4-BE49-F238E27FC236}">
              <a16:creationId xmlns:a16="http://schemas.microsoft.com/office/drawing/2014/main" id="{9295F698-8C28-4993-ADCA-BB25E2A5740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5" name="AutoShape 1" descr="Resultado de imagem para r-1 placa">
          <a:extLst>
            <a:ext uri="{FF2B5EF4-FFF2-40B4-BE49-F238E27FC236}">
              <a16:creationId xmlns:a16="http://schemas.microsoft.com/office/drawing/2014/main" id="{36BEA4AA-8D0B-4AB6-B9CC-052D0ACE776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6" name="AutoShape 2" descr="Resultado de imagem para r-1 placa">
          <a:extLst>
            <a:ext uri="{FF2B5EF4-FFF2-40B4-BE49-F238E27FC236}">
              <a16:creationId xmlns:a16="http://schemas.microsoft.com/office/drawing/2014/main" id="{B89F2639-6966-45F1-A4DD-1EE352D8687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7" name="AutoShape 1" descr="Resultado de imagem para r-1 placa">
          <a:extLst>
            <a:ext uri="{FF2B5EF4-FFF2-40B4-BE49-F238E27FC236}">
              <a16:creationId xmlns:a16="http://schemas.microsoft.com/office/drawing/2014/main" id="{A2912058-A043-4D3A-B480-CBE7072E280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8" name="AutoShape 1" descr="Resultado de imagem para r-1 placa">
          <a:extLst>
            <a:ext uri="{FF2B5EF4-FFF2-40B4-BE49-F238E27FC236}">
              <a16:creationId xmlns:a16="http://schemas.microsoft.com/office/drawing/2014/main" id="{69457F08-993B-4B4F-B876-FDB8B295BBF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9" name="AutoShape 1" descr="Resultado de imagem para r-1 placa">
          <a:extLst>
            <a:ext uri="{FF2B5EF4-FFF2-40B4-BE49-F238E27FC236}">
              <a16:creationId xmlns:a16="http://schemas.microsoft.com/office/drawing/2014/main" id="{44E59815-FF74-4D5E-A1D7-E72371BB791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0" name="AutoShape 2" descr="Resultado de imagem para r-1 placa">
          <a:extLst>
            <a:ext uri="{FF2B5EF4-FFF2-40B4-BE49-F238E27FC236}">
              <a16:creationId xmlns:a16="http://schemas.microsoft.com/office/drawing/2014/main" id="{31796002-CD99-4CB7-8612-EC34183FD53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1" name="AutoShape 1" descr="Resultado de imagem para r-1 placa">
          <a:extLst>
            <a:ext uri="{FF2B5EF4-FFF2-40B4-BE49-F238E27FC236}">
              <a16:creationId xmlns:a16="http://schemas.microsoft.com/office/drawing/2014/main" id="{E3699877-6B61-4D3E-96D7-8400485319E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" name="AutoShape 1" descr="Resultado de imagem para r-1 placa">
          <a:extLst>
            <a:ext uri="{FF2B5EF4-FFF2-40B4-BE49-F238E27FC236}">
              <a16:creationId xmlns:a16="http://schemas.microsoft.com/office/drawing/2014/main" id="{54B8557B-35C4-4DC5-BA20-58B33B4110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" name="AutoShape 2" descr="Resultado de imagem para r-1 placa">
          <a:extLst>
            <a:ext uri="{FF2B5EF4-FFF2-40B4-BE49-F238E27FC236}">
              <a16:creationId xmlns:a16="http://schemas.microsoft.com/office/drawing/2014/main" id="{C3F6FEFF-6072-4751-A756-B7B1494B92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4" name="AutoShape 1" descr="Resultado de imagem para r-1 placa">
          <a:extLst>
            <a:ext uri="{FF2B5EF4-FFF2-40B4-BE49-F238E27FC236}">
              <a16:creationId xmlns:a16="http://schemas.microsoft.com/office/drawing/2014/main" id="{7E9FC2FE-04DB-44EC-A273-A798F0D1BEA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5" name="AutoShape 2" descr="Resultado de imagem para r-1 placa">
          <a:extLst>
            <a:ext uri="{FF2B5EF4-FFF2-40B4-BE49-F238E27FC236}">
              <a16:creationId xmlns:a16="http://schemas.microsoft.com/office/drawing/2014/main" id="{6868B12D-B109-499A-B8A4-59B5C92ED75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6" name="AutoShape 1" descr="Resultado de imagem para r-1 placa">
          <a:extLst>
            <a:ext uri="{FF2B5EF4-FFF2-40B4-BE49-F238E27FC236}">
              <a16:creationId xmlns:a16="http://schemas.microsoft.com/office/drawing/2014/main" id="{E3736E98-7033-48D3-8015-4EAD3EF22C5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7" name="AutoShape 2" descr="Resultado de imagem para r-1 placa">
          <a:extLst>
            <a:ext uri="{FF2B5EF4-FFF2-40B4-BE49-F238E27FC236}">
              <a16:creationId xmlns:a16="http://schemas.microsoft.com/office/drawing/2014/main" id="{6F48AFB8-42B2-493E-A111-18C49C4ED3E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8" name="AutoShape 1" descr="Resultado de imagem para r-1 placa">
          <a:extLst>
            <a:ext uri="{FF2B5EF4-FFF2-40B4-BE49-F238E27FC236}">
              <a16:creationId xmlns:a16="http://schemas.microsoft.com/office/drawing/2014/main" id="{3950BEFB-0A3C-43AE-BF73-58AE36CBB53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9" name="AutoShape 1" descr="Resultado de imagem para r-1 placa">
          <a:extLst>
            <a:ext uri="{FF2B5EF4-FFF2-40B4-BE49-F238E27FC236}">
              <a16:creationId xmlns:a16="http://schemas.microsoft.com/office/drawing/2014/main" id="{D3180F2A-DFFD-4712-9D06-4DCD7DC5920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" name="AutoShape 1" descr="Resultado de imagem para r-1 placa">
          <a:extLst>
            <a:ext uri="{FF2B5EF4-FFF2-40B4-BE49-F238E27FC236}">
              <a16:creationId xmlns:a16="http://schemas.microsoft.com/office/drawing/2014/main" id="{32D3DC01-56A9-4DE0-ABC8-B9CD5984FF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" name="AutoShape 2" descr="Resultado de imagem para r-1 placa">
          <a:extLst>
            <a:ext uri="{FF2B5EF4-FFF2-40B4-BE49-F238E27FC236}">
              <a16:creationId xmlns:a16="http://schemas.microsoft.com/office/drawing/2014/main" id="{F54C9489-EA4C-4624-BB65-83CB8C561D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" name="AutoShape 1" descr="Resultado de imagem para r-1 placa">
          <a:extLst>
            <a:ext uri="{FF2B5EF4-FFF2-40B4-BE49-F238E27FC236}">
              <a16:creationId xmlns:a16="http://schemas.microsoft.com/office/drawing/2014/main" id="{687D0624-D355-4886-A357-2541995D30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" name="AutoShape 2" descr="Resultado de imagem para r-1 placa">
          <a:extLst>
            <a:ext uri="{FF2B5EF4-FFF2-40B4-BE49-F238E27FC236}">
              <a16:creationId xmlns:a16="http://schemas.microsoft.com/office/drawing/2014/main" id="{3DCAB78A-8C50-413F-92D3-54BE434A41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4" name="AutoShape 1" descr="Resultado de imagem para r-1 placa">
          <a:extLst>
            <a:ext uri="{FF2B5EF4-FFF2-40B4-BE49-F238E27FC236}">
              <a16:creationId xmlns:a16="http://schemas.microsoft.com/office/drawing/2014/main" id="{11115E4E-F7E7-41AA-BCD8-9FA79EF3F3B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5" name="AutoShape 2" descr="Resultado de imagem para r-1 placa">
          <a:extLst>
            <a:ext uri="{FF2B5EF4-FFF2-40B4-BE49-F238E27FC236}">
              <a16:creationId xmlns:a16="http://schemas.microsoft.com/office/drawing/2014/main" id="{A9C543DD-8D5A-43BB-B03C-339D2DAFE9C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6" name="AutoShape 1" descr="Resultado de imagem para r-1 placa">
          <a:extLst>
            <a:ext uri="{FF2B5EF4-FFF2-40B4-BE49-F238E27FC236}">
              <a16:creationId xmlns:a16="http://schemas.microsoft.com/office/drawing/2014/main" id="{EAC1FACA-FE59-4F17-827D-3BA0AE11377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7" name="AutoShape 2" descr="Resultado de imagem para r-1 placa">
          <a:extLst>
            <a:ext uri="{FF2B5EF4-FFF2-40B4-BE49-F238E27FC236}">
              <a16:creationId xmlns:a16="http://schemas.microsoft.com/office/drawing/2014/main" id="{27B0ED4D-F275-4941-9769-5457FACE7DE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8" name="AutoShape 1" descr="Resultado de imagem para r-1 placa">
          <a:extLst>
            <a:ext uri="{FF2B5EF4-FFF2-40B4-BE49-F238E27FC236}">
              <a16:creationId xmlns:a16="http://schemas.microsoft.com/office/drawing/2014/main" id="{01958AA5-2EEB-4138-B193-7734C314446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9" name="AutoShape 2" descr="Resultado de imagem para r-1 placa">
          <a:extLst>
            <a:ext uri="{FF2B5EF4-FFF2-40B4-BE49-F238E27FC236}">
              <a16:creationId xmlns:a16="http://schemas.microsoft.com/office/drawing/2014/main" id="{BEDCA977-6875-4479-A58F-E33B2385B2A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0" name="AutoShape 1" descr="Resultado de imagem para r-1 placa">
          <a:extLst>
            <a:ext uri="{FF2B5EF4-FFF2-40B4-BE49-F238E27FC236}">
              <a16:creationId xmlns:a16="http://schemas.microsoft.com/office/drawing/2014/main" id="{5B158ABC-F784-4C77-B491-7CD4E7152B1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1" name="AutoShape 1" descr="Resultado de imagem para r-1 placa">
          <a:extLst>
            <a:ext uri="{FF2B5EF4-FFF2-40B4-BE49-F238E27FC236}">
              <a16:creationId xmlns:a16="http://schemas.microsoft.com/office/drawing/2014/main" id="{AD53B1F2-9C8F-47F5-B0FE-D06602DD622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2" name="AutoShape 1" descr="Resultado de imagem para r-1 placa">
          <a:extLst>
            <a:ext uri="{FF2B5EF4-FFF2-40B4-BE49-F238E27FC236}">
              <a16:creationId xmlns:a16="http://schemas.microsoft.com/office/drawing/2014/main" id="{0DBEEF14-CAC3-4D6B-91B3-7DACE6EAFDE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3" name="AutoShape 2" descr="Resultado de imagem para r-1 placa">
          <a:extLst>
            <a:ext uri="{FF2B5EF4-FFF2-40B4-BE49-F238E27FC236}">
              <a16:creationId xmlns:a16="http://schemas.microsoft.com/office/drawing/2014/main" id="{6CFC88FC-240E-47EB-833D-2EFD7ECEC09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4" name="AutoShape 1" descr="Resultado de imagem para r-1 placa">
          <a:extLst>
            <a:ext uri="{FF2B5EF4-FFF2-40B4-BE49-F238E27FC236}">
              <a16:creationId xmlns:a16="http://schemas.microsoft.com/office/drawing/2014/main" id="{B23C6A20-AF5F-416A-89E6-DCDA6869758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" name="AutoShape 1" descr="Resultado de imagem para r-1 placa">
          <a:extLst>
            <a:ext uri="{FF2B5EF4-FFF2-40B4-BE49-F238E27FC236}">
              <a16:creationId xmlns:a16="http://schemas.microsoft.com/office/drawing/2014/main" id="{6C2B47B6-0C60-4E89-9B0C-620B5B6EB64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" name="AutoShape 2" descr="Resultado de imagem para r-1 placa">
          <a:extLst>
            <a:ext uri="{FF2B5EF4-FFF2-40B4-BE49-F238E27FC236}">
              <a16:creationId xmlns:a16="http://schemas.microsoft.com/office/drawing/2014/main" id="{BB9AD0DE-E1EB-4D41-9C6E-29291311D3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7" name="AutoShape 1" descr="Resultado de imagem para r-1 placa">
          <a:extLst>
            <a:ext uri="{FF2B5EF4-FFF2-40B4-BE49-F238E27FC236}">
              <a16:creationId xmlns:a16="http://schemas.microsoft.com/office/drawing/2014/main" id="{83CFFA81-366A-4E77-ADA1-42CD3507466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8" name="AutoShape 2" descr="Resultado de imagem para r-1 placa">
          <a:extLst>
            <a:ext uri="{FF2B5EF4-FFF2-40B4-BE49-F238E27FC236}">
              <a16:creationId xmlns:a16="http://schemas.microsoft.com/office/drawing/2014/main" id="{EBF0B0DF-6B46-45D2-8368-99B8C400D70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9" name="AutoShape 1" descr="Resultado de imagem para r-1 placa">
          <a:extLst>
            <a:ext uri="{FF2B5EF4-FFF2-40B4-BE49-F238E27FC236}">
              <a16:creationId xmlns:a16="http://schemas.microsoft.com/office/drawing/2014/main" id="{CE52459C-0C59-42DD-8D74-71BDCA32F5C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0" name="AutoShape 2" descr="Resultado de imagem para r-1 placa">
          <a:extLst>
            <a:ext uri="{FF2B5EF4-FFF2-40B4-BE49-F238E27FC236}">
              <a16:creationId xmlns:a16="http://schemas.microsoft.com/office/drawing/2014/main" id="{DA7CAF1B-1B4A-4366-A1F9-BBFC08BE2D4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1" name="AutoShape 1" descr="Resultado de imagem para r-1 placa">
          <a:extLst>
            <a:ext uri="{FF2B5EF4-FFF2-40B4-BE49-F238E27FC236}">
              <a16:creationId xmlns:a16="http://schemas.microsoft.com/office/drawing/2014/main" id="{49308628-A90F-452F-93B6-61782627E57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2" name="AutoShape 1" descr="Resultado de imagem para r-1 placa">
          <a:extLst>
            <a:ext uri="{FF2B5EF4-FFF2-40B4-BE49-F238E27FC236}">
              <a16:creationId xmlns:a16="http://schemas.microsoft.com/office/drawing/2014/main" id="{389D3831-5701-41BC-AB58-CCC1D3808F5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" name="AutoShape 1" descr="Resultado de imagem para r-1 placa">
          <a:extLst>
            <a:ext uri="{FF2B5EF4-FFF2-40B4-BE49-F238E27FC236}">
              <a16:creationId xmlns:a16="http://schemas.microsoft.com/office/drawing/2014/main" id="{25052AB5-619C-4630-A871-AA9F687DBB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" name="AutoShape 2" descr="Resultado de imagem para r-1 placa">
          <a:extLst>
            <a:ext uri="{FF2B5EF4-FFF2-40B4-BE49-F238E27FC236}">
              <a16:creationId xmlns:a16="http://schemas.microsoft.com/office/drawing/2014/main" id="{192D00DA-797A-4930-A696-26558380C5D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" name="AutoShape 1" descr="Resultado de imagem para r-1 placa">
          <a:extLst>
            <a:ext uri="{FF2B5EF4-FFF2-40B4-BE49-F238E27FC236}">
              <a16:creationId xmlns:a16="http://schemas.microsoft.com/office/drawing/2014/main" id="{51694F72-8EF8-418C-B106-92F9222939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" name="AutoShape 2" descr="Resultado de imagem para r-1 placa">
          <a:extLst>
            <a:ext uri="{FF2B5EF4-FFF2-40B4-BE49-F238E27FC236}">
              <a16:creationId xmlns:a16="http://schemas.microsoft.com/office/drawing/2014/main" id="{ED11C620-80C5-4527-95F4-E3DD0411CE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7" name="AutoShape 1" descr="Resultado de imagem para r-1 placa">
          <a:extLst>
            <a:ext uri="{FF2B5EF4-FFF2-40B4-BE49-F238E27FC236}">
              <a16:creationId xmlns:a16="http://schemas.microsoft.com/office/drawing/2014/main" id="{6AC736BE-41B4-4EF6-BBA0-4071C7FF271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8" name="AutoShape 2" descr="Resultado de imagem para r-1 placa">
          <a:extLst>
            <a:ext uri="{FF2B5EF4-FFF2-40B4-BE49-F238E27FC236}">
              <a16:creationId xmlns:a16="http://schemas.microsoft.com/office/drawing/2014/main" id="{5B36212E-63C5-4FDA-B5BD-8B440F23C07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9" name="AutoShape 1" descr="Resultado de imagem para r-1 placa">
          <a:extLst>
            <a:ext uri="{FF2B5EF4-FFF2-40B4-BE49-F238E27FC236}">
              <a16:creationId xmlns:a16="http://schemas.microsoft.com/office/drawing/2014/main" id="{10314646-2CE5-4648-A916-23ABE8CCB47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0" name="AutoShape 2" descr="Resultado de imagem para r-1 placa">
          <a:extLst>
            <a:ext uri="{FF2B5EF4-FFF2-40B4-BE49-F238E27FC236}">
              <a16:creationId xmlns:a16="http://schemas.microsoft.com/office/drawing/2014/main" id="{6F319F58-E46D-4145-B5B0-A0632AE3BFB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" name="AutoShape 1" descr="Resultado de imagem para r-1 placa">
          <a:extLst>
            <a:ext uri="{FF2B5EF4-FFF2-40B4-BE49-F238E27FC236}">
              <a16:creationId xmlns:a16="http://schemas.microsoft.com/office/drawing/2014/main" id="{F442F948-741A-4092-9E6E-D650E7111EB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2" name="AutoShape 2" descr="Resultado de imagem para r-1 placa">
          <a:extLst>
            <a:ext uri="{FF2B5EF4-FFF2-40B4-BE49-F238E27FC236}">
              <a16:creationId xmlns:a16="http://schemas.microsoft.com/office/drawing/2014/main" id="{398EE1CB-DBA8-4F49-A0E9-2A14937B597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" name="AutoShape 1" descr="Resultado de imagem para r-1 placa">
          <a:extLst>
            <a:ext uri="{FF2B5EF4-FFF2-40B4-BE49-F238E27FC236}">
              <a16:creationId xmlns:a16="http://schemas.microsoft.com/office/drawing/2014/main" id="{E515A449-68C3-44E1-B9D9-9BFC3DCE0CF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4" name="AutoShape 1" descr="Resultado de imagem para r-1 placa">
          <a:extLst>
            <a:ext uri="{FF2B5EF4-FFF2-40B4-BE49-F238E27FC236}">
              <a16:creationId xmlns:a16="http://schemas.microsoft.com/office/drawing/2014/main" id="{1BFBCAA6-51D6-48D5-ADE5-BF5CCFCFDD0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5" name="AutoShape 1" descr="Resultado de imagem para r-1 placa">
          <a:extLst>
            <a:ext uri="{FF2B5EF4-FFF2-40B4-BE49-F238E27FC236}">
              <a16:creationId xmlns:a16="http://schemas.microsoft.com/office/drawing/2014/main" id="{BA4BBC1F-2456-43E2-BCB9-3120F0A3A03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6" name="AutoShape 2" descr="Resultado de imagem para r-1 placa">
          <a:extLst>
            <a:ext uri="{FF2B5EF4-FFF2-40B4-BE49-F238E27FC236}">
              <a16:creationId xmlns:a16="http://schemas.microsoft.com/office/drawing/2014/main" id="{E699B927-C59F-4916-B5AB-9C0CAB89C84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7" name="AutoShape 1" descr="Resultado de imagem para r-1 placa">
          <a:extLst>
            <a:ext uri="{FF2B5EF4-FFF2-40B4-BE49-F238E27FC236}">
              <a16:creationId xmlns:a16="http://schemas.microsoft.com/office/drawing/2014/main" id="{885EF935-C2C2-4CDD-A18F-C7437FDD62E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8" name="AutoShape 1" descr="Resultado de imagem para r-1 placa">
          <a:extLst>
            <a:ext uri="{FF2B5EF4-FFF2-40B4-BE49-F238E27FC236}">
              <a16:creationId xmlns:a16="http://schemas.microsoft.com/office/drawing/2014/main" id="{A9D93783-1879-4F44-B695-F4A5FB7B80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9" name="AutoShape 2" descr="Resultado de imagem para r-1 placa">
          <a:extLst>
            <a:ext uri="{FF2B5EF4-FFF2-40B4-BE49-F238E27FC236}">
              <a16:creationId xmlns:a16="http://schemas.microsoft.com/office/drawing/2014/main" id="{E827769E-58B1-4BE0-A568-8D297976810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0" name="AutoShape 1" descr="Resultado de imagem para r-1 placa">
          <a:extLst>
            <a:ext uri="{FF2B5EF4-FFF2-40B4-BE49-F238E27FC236}">
              <a16:creationId xmlns:a16="http://schemas.microsoft.com/office/drawing/2014/main" id="{C2DBBA8A-66B0-4495-B48D-593C01736A9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1" name="AutoShape 2" descr="Resultado de imagem para r-1 placa">
          <a:extLst>
            <a:ext uri="{FF2B5EF4-FFF2-40B4-BE49-F238E27FC236}">
              <a16:creationId xmlns:a16="http://schemas.microsoft.com/office/drawing/2014/main" id="{3609793E-D1F5-468F-856A-CA910394F94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2" name="AutoShape 1" descr="Resultado de imagem para r-1 placa">
          <a:extLst>
            <a:ext uri="{FF2B5EF4-FFF2-40B4-BE49-F238E27FC236}">
              <a16:creationId xmlns:a16="http://schemas.microsoft.com/office/drawing/2014/main" id="{D76D5A0B-5103-4104-B11F-4ED469BEA86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3" name="AutoShape 2" descr="Resultado de imagem para r-1 placa">
          <a:extLst>
            <a:ext uri="{FF2B5EF4-FFF2-40B4-BE49-F238E27FC236}">
              <a16:creationId xmlns:a16="http://schemas.microsoft.com/office/drawing/2014/main" id="{9E097AF2-C68C-436B-8C07-5A6157307D5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4" name="AutoShape 1" descr="Resultado de imagem para r-1 placa">
          <a:extLst>
            <a:ext uri="{FF2B5EF4-FFF2-40B4-BE49-F238E27FC236}">
              <a16:creationId xmlns:a16="http://schemas.microsoft.com/office/drawing/2014/main" id="{E7AC5575-726A-4311-AB20-4C658EE97BD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5" name="AutoShape 1" descr="Resultado de imagem para r-1 placa">
          <a:extLst>
            <a:ext uri="{FF2B5EF4-FFF2-40B4-BE49-F238E27FC236}">
              <a16:creationId xmlns:a16="http://schemas.microsoft.com/office/drawing/2014/main" id="{E8B70B46-578E-40DA-8109-867EB9A1D09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6" name="AutoShape 1" descr="Resultado de imagem para r-1 placa">
          <a:extLst>
            <a:ext uri="{FF2B5EF4-FFF2-40B4-BE49-F238E27FC236}">
              <a16:creationId xmlns:a16="http://schemas.microsoft.com/office/drawing/2014/main" id="{3EEADCD7-300C-4673-97D5-EA17B06990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7" name="AutoShape 2" descr="Resultado de imagem para r-1 placa">
          <a:extLst>
            <a:ext uri="{FF2B5EF4-FFF2-40B4-BE49-F238E27FC236}">
              <a16:creationId xmlns:a16="http://schemas.microsoft.com/office/drawing/2014/main" id="{FF6F78D0-8310-48D7-9FEB-D901CFD5B7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8" name="AutoShape 1" descr="Resultado de imagem para r-1 placa">
          <a:extLst>
            <a:ext uri="{FF2B5EF4-FFF2-40B4-BE49-F238E27FC236}">
              <a16:creationId xmlns:a16="http://schemas.microsoft.com/office/drawing/2014/main" id="{D6B9C159-3C7D-4B91-8959-1FD40EBFF2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9" name="AutoShape 2" descr="Resultado de imagem para r-1 placa">
          <a:extLst>
            <a:ext uri="{FF2B5EF4-FFF2-40B4-BE49-F238E27FC236}">
              <a16:creationId xmlns:a16="http://schemas.microsoft.com/office/drawing/2014/main" id="{DCED4E40-59FA-4513-BB05-4F7CBB046C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0" name="AutoShape 1" descr="Resultado de imagem para r-1 placa">
          <a:extLst>
            <a:ext uri="{FF2B5EF4-FFF2-40B4-BE49-F238E27FC236}">
              <a16:creationId xmlns:a16="http://schemas.microsoft.com/office/drawing/2014/main" id="{1D88CCD8-55EC-4BBD-8D10-5D6D9587218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1" name="AutoShape 2" descr="Resultado de imagem para r-1 placa">
          <a:extLst>
            <a:ext uri="{FF2B5EF4-FFF2-40B4-BE49-F238E27FC236}">
              <a16:creationId xmlns:a16="http://schemas.microsoft.com/office/drawing/2014/main" id="{1A313869-6FAB-4714-BE30-ABDBD675214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2" name="AutoShape 1" descr="Resultado de imagem para r-1 placa">
          <a:extLst>
            <a:ext uri="{FF2B5EF4-FFF2-40B4-BE49-F238E27FC236}">
              <a16:creationId xmlns:a16="http://schemas.microsoft.com/office/drawing/2014/main" id="{46BC2F45-EDF1-4A56-9A7E-F1B441D7CAC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3" name="AutoShape 2" descr="Resultado de imagem para r-1 placa">
          <a:extLst>
            <a:ext uri="{FF2B5EF4-FFF2-40B4-BE49-F238E27FC236}">
              <a16:creationId xmlns:a16="http://schemas.microsoft.com/office/drawing/2014/main" id="{E505E8F5-60C5-455F-A9A6-0AAEB8ACF69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4" name="AutoShape 1" descr="Resultado de imagem para r-1 placa">
          <a:extLst>
            <a:ext uri="{FF2B5EF4-FFF2-40B4-BE49-F238E27FC236}">
              <a16:creationId xmlns:a16="http://schemas.microsoft.com/office/drawing/2014/main" id="{925602D6-C6A2-4CA8-B768-ACE3950555F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5" name="AutoShape 2" descr="Resultado de imagem para r-1 placa">
          <a:extLst>
            <a:ext uri="{FF2B5EF4-FFF2-40B4-BE49-F238E27FC236}">
              <a16:creationId xmlns:a16="http://schemas.microsoft.com/office/drawing/2014/main" id="{53A60023-03F6-4487-B3D7-999074B99B2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6" name="AutoShape 1" descr="Resultado de imagem para r-1 placa">
          <a:extLst>
            <a:ext uri="{FF2B5EF4-FFF2-40B4-BE49-F238E27FC236}">
              <a16:creationId xmlns:a16="http://schemas.microsoft.com/office/drawing/2014/main" id="{6264FA00-8DC6-46A4-840D-A7CB45B25FA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7" name="AutoShape 1" descr="Resultado de imagem para r-1 placa">
          <a:extLst>
            <a:ext uri="{FF2B5EF4-FFF2-40B4-BE49-F238E27FC236}">
              <a16:creationId xmlns:a16="http://schemas.microsoft.com/office/drawing/2014/main" id="{50C0FF09-378C-4D7D-84CF-266560F45E8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8" name="AutoShape 1" descr="Resultado de imagem para r-1 placa">
          <a:extLst>
            <a:ext uri="{FF2B5EF4-FFF2-40B4-BE49-F238E27FC236}">
              <a16:creationId xmlns:a16="http://schemas.microsoft.com/office/drawing/2014/main" id="{43A26005-86BC-4480-B4F0-CBD0D7FA064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9" name="AutoShape 2" descr="Resultado de imagem para r-1 placa">
          <a:extLst>
            <a:ext uri="{FF2B5EF4-FFF2-40B4-BE49-F238E27FC236}">
              <a16:creationId xmlns:a16="http://schemas.microsoft.com/office/drawing/2014/main" id="{73BBAE63-A554-492C-B089-24D7303295B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0" name="AutoShape 1" descr="Resultado de imagem para r-1 placa">
          <a:extLst>
            <a:ext uri="{FF2B5EF4-FFF2-40B4-BE49-F238E27FC236}">
              <a16:creationId xmlns:a16="http://schemas.microsoft.com/office/drawing/2014/main" id="{6E83C611-484A-4312-8CB5-B3104EF4055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11" name="AutoShape 1" descr="Resultado de imagem para r-1 placa">
          <a:extLst>
            <a:ext uri="{FF2B5EF4-FFF2-40B4-BE49-F238E27FC236}">
              <a16:creationId xmlns:a16="http://schemas.microsoft.com/office/drawing/2014/main" id="{A2A50708-8743-4498-9D2C-68F899D2E2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12" name="AutoShape 2" descr="Resultado de imagem para r-1 placa">
          <a:extLst>
            <a:ext uri="{FF2B5EF4-FFF2-40B4-BE49-F238E27FC236}">
              <a16:creationId xmlns:a16="http://schemas.microsoft.com/office/drawing/2014/main" id="{1227041C-4E96-42D4-84D2-63B8BEAE648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3" name="AutoShape 1" descr="Resultado de imagem para r-1 placa">
          <a:extLst>
            <a:ext uri="{FF2B5EF4-FFF2-40B4-BE49-F238E27FC236}">
              <a16:creationId xmlns:a16="http://schemas.microsoft.com/office/drawing/2014/main" id="{F7055484-04BC-4FF9-B6C5-11C110B3D69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4" name="AutoShape 2" descr="Resultado de imagem para r-1 placa">
          <a:extLst>
            <a:ext uri="{FF2B5EF4-FFF2-40B4-BE49-F238E27FC236}">
              <a16:creationId xmlns:a16="http://schemas.microsoft.com/office/drawing/2014/main" id="{EADD54BD-0120-4021-A392-AF4535D2A89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5" name="AutoShape 1" descr="Resultado de imagem para r-1 placa">
          <a:extLst>
            <a:ext uri="{FF2B5EF4-FFF2-40B4-BE49-F238E27FC236}">
              <a16:creationId xmlns:a16="http://schemas.microsoft.com/office/drawing/2014/main" id="{5FF135FC-8F87-4436-8DDE-B8929F7C19C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6" name="AutoShape 2" descr="Resultado de imagem para r-1 placa">
          <a:extLst>
            <a:ext uri="{FF2B5EF4-FFF2-40B4-BE49-F238E27FC236}">
              <a16:creationId xmlns:a16="http://schemas.microsoft.com/office/drawing/2014/main" id="{0C978A12-2F60-43C6-A8AF-EDB9860BA5C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7" name="AutoShape 1" descr="Resultado de imagem para r-1 placa">
          <a:extLst>
            <a:ext uri="{FF2B5EF4-FFF2-40B4-BE49-F238E27FC236}">
              <a16:creationId xmlns:a16="http://schemas.microsoft.com/office/drawing/2014/main" id="{94475B83-DB26-436E-95B4-2DCEE8AA64E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8" name="AutoShape 1" descr="Resultado de imagem para r-1 placa">
          <a:extLst>
            <a:ext uri="{FF2B5EF4-FFF2-40B4-BE49-F238E27FC236}">
              <a16:creationId xmlns:a16="http://schemas.microsoft.com/office/drawing/2014/main" id="{5D847607-88AC-4710-A06B-1275662107D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19" name="AutoShape 1" descr="Resultado de imagem para r-1 placa">
          <a:extLst>
            <a:ext uri="{FF2B5EF4-FFF2-40B4-BE49-F238E27FC236}">
              <a16:creationId xmlns:a16="http://schemas.microsoft.com/office/drawing/2014/main" id="{9CB26103-3FFA-4F4F-BF3F-5FD3EFFD38E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20" name="AutoShape 2" descr="Resultado de imagem para r-1 placa">
          <a:extLst>
            <a:ext uri="{FF2B5EF4-FFF2-40B4-BE49-F238E27FC236}">
              <a16:creationId xmlns:a16="http://schemas.microsoft.com/office/drawing/2014/main" id="{C2B26680-D9D0-4F74-A513-9F4FC87F18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21" name="AutoShape 1" descr="Resultado de imagem para r-1 placa">
          <a:extLst>
            <a:ext uri="{FF2B5EF4-FFF2-40B4-BE49-F238E27FC236}">
              <a16:creationId xmlns:a16="http://schemas.microsoft.com/office/drawing/2014/main" id="{4B956C7A-CAFB-4AA5-90E7-7A55A53CBA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22" name="AutoShape 2" descr="Resultado de imagem para r-1 placa">
          <a:extLst>
            <a:ext uri="{FF2B5EF4-FFF2-40B4-BE49-F238E27FC236}">
              <a16:creationId xmlns:a16="http://schemas.microsoft.com/office/drawing/2014/main" id="{73993034-E821-4F77-9365-F952F566CF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3" name="AutoShape 1" descr="Resultado de imagem para r-1 placa">
          <a:extLst>
            <a:ext uri="{FF2B5EF4-FFF2-40B4-BE49-F238E27FC236}">
              <a16:creationId xmlns:a16="http://schemas.microsoft.com/office/drawing/2014/main" id="{7E271D18-4838-4724-B371-02F3C934D37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4" name="AutoShape 2" descr="Resultado de imagem para r-1 placa">
          <a:extLst>
            <a:ext uri="{FF2B5EF4-FFF2-40B4-BE49-F238E27FC236}">
              <a16:creationId xmlns:a16="http://schemas.microsoft.com/office/drawing/2014/main" id="{AF6FF573-6CD0-4981-AE70-A61F64D9DEA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5" name="AutoShape 1" descr="Resultado de imagem para r-1 placa">
          <a:extLst>
            <a:ext uri="{FF2B5EF4-FFF2-40B4-BE49-F238E27FC236}">
              <a16:creationId xmlns:a16="http://schemas.microsoft.com/office/drawing/2014/main" id="{04DC6965-CAB6-472E-84AA-458E77CD441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6" name="AutoShape 2" descr="Resultado de imagem para r-1 placa">
          <a:extLst>
            <a:ext uri="{FF2B5EF4-FFF2-40B4-BE49-F238E27FC236}">
              <a16:creationId xmlns:a16="http://schemas.microsoft.com/office/drawing/2014/main" id="{E08DB3A6-D64D-432D-9BBE-F7986E4CF0D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7" name="AutoShape 1" descr="Resultado de imagem para r-1 placa">
          <a:extLst>
            <a:ext uri="{FF2B5EF4-FFF2-40B4-BE49-F238E27FC236}">
              <a16:creationId xmlns:a16="http://schemas.microsoft.com/office/drawing/2014/main" id="{06A81839-75C1-4EA4-97C5-1490B5A20F9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8" name="AutoShape 2" descr="Resultado de imagem para r-1 placa">
          <a:extLst>
            <a:ext uri="{FF2B5EF4-FFF2-40B4-BE49-F238E27FC236}">
              <a16:creationId xmlns:a16="http://schemas.microsoft.com/office/drawing/2014/main" id="{EFCB8A4B-1014-4862-9C61-1248609E023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9" name="AutoShape 1" descr="Resultado de imagem para r-1 placa">
          <a:extLst>
            <a:ext uri="{FF2B5EF4-FFF2-40B4-BE49-F238E27FC236}">
              <a16:creationId xmlns:a16="http://schemas.microsoft.com/office/drawing/2014/main" id="{27C847DA-1712-42F8-A944-56CC581010C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0" name="AutoShape 1" descr="Resultado de imagem para r-1 placa">
          <a:extLst>
            <a:ext uri="{FF2B5EF4-FFF2-40B4-BE49-F238E27FC236}">
              <a16:creationId xmlns:a16="http://schemas.microsoft.com/office/drawing/2014/main" id="{3DB1A0C1-AF93-4958-87FB-FE59BA4DE19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1" name="AutoShape 1" descr="Resultado de imagem para r-1 placa">
          <a:extLst>
            <a:ext uri="{FF2B5EF4-FFF2-40B4-BE49-F238E27FC236}">
              <a16:creationId xmlns:a16="http://schemas.microsoft.com/office/drawing/2014/main" id="{77111BC8-FFBA-468E-92E5-8FE6E2D773A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2" name="AutoShape 2" descr="Resultado de imagem para r-1 placa">
          <a:extLst>
            <a:ext uri="{FF2B5EF4-FFF2-40B4-BE49-F238E27FC236}">
              <a16:creationId xmlns:a16="http://schemas.microsoft.com/office/drawing/2014/main" id="{490F6F9A-2D79-4FC7-B17D-7F21289CB40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3" name="AutoShape 1" descr="Resultado de imagem para r-1 placa">
          <a:extLst>
            <a:ext uri="{FF2B5EF4-FFF2-40B4-BE49-F238E27FC236}">
              <a16:creationId xmlns:a16="http://schemas.microsoft.com/office/drawing/2014/main" id="{BD8A8D93-736C-4B0B-84B0-2D83C355F49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34" name="AutoShape 1" descr="Resultado de imagem para r-1 placa">
          <a:extLst>
            <a:ext uri="{FF2B5EF4-FFF2-40B4-BE49-F238E27FC236}">
              <a16:creationId xmlns:a16="http://schemas.microsoft.com/office/drawing/2014/main" id="{32F14654-216D-4733-BBCF-39BBB2FC31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35" name="AutoShape 2" descr="Resultado de imagem para r-1 placa">
          <a:extLst>
            <a:ext uri="{FF2B5EF4-FFF2-40B4-BE49-F238E27FC236}">
              <a16:creationId xmlns:a16="http://schemas.microsoft.com/office/drawing/2014/main" id="{7133578C-0684-4EAB-A893-6E05527713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6" name="AutoShape 1" descr="Resultado de imagem para r-1 placa">
          <a:extLst>
            <a:ext uri="{FF2B5EF4-FFF2-40B4-BE49-F238E27FC236}">
              <a16:creationId xmlns:a16="http://schemas.microsoft.com/office/drawing/2014/main" id="{8C575CDE-81D7-49CF-9C44-21FAAD5C543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7" name="AutoShape 2" descr="Resultado de imagem para r-1 placa">
          <a:extLst>
            <a:ext uri="{FF2B5EF4-FFF2-40B4-BE49-F238E27FC236}">
              <a16:creationId xmlns:a16="http://schemas.microsoft.com/office/drawing/2014/main" id="{73AE248F-FA93-4A8F-8BA8-36178442347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8" name="AutoShape 1" descr="Resultado de imagem para r-1 placa">
          <a:extLst>
            <a:ext uri="{FF2B5EF4-FFF2-40B4-BE49-F238E27FC236}">
              <a16:creationId xmlns:a16="http://schemas.microsoft.com/office/drawing/2014/main" id="{CCD2D776-191A-4715-BB62-5EA56AA6E96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39" name="AutoShape 2" descr="Resultado de imagem para r-1 placa">
          <a:extLst>
            <a:ext uri="{FF2B5EF4-FFF2-40B4-BE49-F238E27FC236}">
              <a16:creationId xmlns:a16="http://schemas.microsoft.com/office/drawing/2014/main" id="{8B448614-CBD3-40BA-9CED-9D404AE90DE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0" name="AutoShape 1" descr="Resultado de imagem para r-1 placa">
          <a:extLst>
            <a:ext uri="{FF2B5EF4-FFF2-40B4-BE49-F238E27FC236}">
              <a16:creationId xmlns:a16="http://schemas.microsoft.com/office/drawing/2014/main" id="{2EE5C0A5-E73A-4E8D-8A5D-C8ECA39C575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1" name="AutoShape 1" descr="Resultado de imagem para r-1 placa">
          <a:extLst>
            <a:ext uri="{FF2B5EF4-FFF2-40B4-BE49-F238E27FC236}">
              <a16:creationId xmlns:a16="http://schemas.microsoft.com/office/drawing/2014/main" id="{9BD1FADA-B7F8-4338-8A24-EDD6722EDF5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2" name="AutoShape 1" descr="Resultado de imagem para r-1 placa">
          <a:extLst>
            <a:ext uri="{FF2B5EF4-FFF2-40B4-BE49-F238E27FC236}">
              <a16:creationId xmlns:a16="http://schemas.microsoft.com/office/drawing/2014/main" id="{807B67C2-6C00-463C-B900-55615A6CC9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3" name="AutoShape 2" descr="Resultado de imagem para r-1 placa">
          <a:extLst>
            <a:ext uri="{FF2B5EF4-FFF2-40B4-BE49-F238E27FC236}">
              <a16:creationId xmlns:a16="http://schemas.microsoft.com/office/drawing/2014/main" id="{31E57AFF-5DBB-4658-910C-8C023D2F57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4" name="AutoShape 1" descr="Resultado de imagem para r-1 placa">
          <a:extLst>
            <a:ext uri="{FF2B5EF4-FFF2-40B4-BE49-F238E27FC236}">
              <a16:creationId xmlns:a16="http://schemas.microsoft.com/office/drawing/2014/main" id="{29E98F95-79AD-4FC0-97EA-DE0E605398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5" name="AutoShape 2" descr="Resultado de imagem para r-1 placa">
          <a:extLst>
            <a:ext uri="{FF2B5EF4-FFF2-40B4-BE49-F238E27FC236}">
              <a16:creationId xmlns:a16="http://schemas.microsoft.com/office/drawing/2014/main" id="{48D24CEF-A9FE-46A9-97CB-39FED15D620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6" name="AutoShape 1" descr="Resultado de imagem para r-1 placa">
          <a:extLst>
            <a:ext uri="{FF2B5EF4-FFF2-40B4-BE49-F238E27FC236}">
              <a16:creationId xmlns:a16="http://schemas.microsoft.com/office/drawing/2014/main" id="{0CA8858B-27EA-4B5C-80F4-74489B40281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7" name="AutoShape 2" descr="Resultado de imagem para r-1 placa">
          <a:extLst>
            <a:ext uri="{FF2B5EF4-FFF2-40B4-BE49-F238E27FC236}">
              <a16:creationId xmlns:a16="http://schemas.microsoft.com/office/drawing/2014/main" id="{6C9B5FC4-7333-4877-B359-2844AAA12F6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8" name="AutoShape 1" descr="Resultado de imagem para r-1 placa">
          <a:extLst>
            <a:ext uri="{FF2B5EF4-FFF2-40B4-BE49-F238E27FC236}">
              <a16:creationId xmlns:a16="http://schemas.microsoft.com/office/drawing/2014/main" id="{A5FB448E-2E11-48B3-ABB4-DD85909F64A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49" name="AutoShape 2" descr="Resultado de imagem para r-1 placa">
          <a:extLst>
            <a:ext uri="{FF2B5EF4-FFF2-40B4-BE49-F238E27FC236}">
              <a16:creationId xmlns:a16="http://schemas.microsoft.com/office/drawing/2014/main" id="{69CCBCF6-8B82-4F63-9577-E804F698456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0" name="AutoShape 1" descr="Resultado de imagem para r-1 placa">
          <a:extLst>
            <a:ext uri="{FF2B5EF4-FFF2-40B4-BE49-F238E27FC236}">
              <a16:creationId xmlns:a16="http://schemas.microsoft.com/office/drawing/2014/main" id="{DC3A4F3D-C563-49DE-B545-C6080BA3E1C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1" name="AutoShape 2" descr="Resultado de imagem para r-1 placa">
          <a:extLst>
            <a:ext uri="{FF2B5EF4-FFF2-40B4-BE49-F238E27FC236}">
              <a16:creationId xmlns:a16="http://schemas.microsoft.com/office/drawing/2014/main" id="{583981FA-9B36-4EE0-AE3E-0A8DDC5230C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2" name="AutoShape 1" descr="Resultado de imagem para r-1 placa">
          <a:extLst>
            <a:ext uri="{FF2B5EF4-FFF2-40B4-BE49-F238E27FC236}">
              <a16:creationId xmlns:a16="http://schemas.microsoft.com/office/drawing/2014/main" id="{87279CB9-11F5-41DD-A63F-8CC1BF214A2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3" name="AutoShape 1" descr="Resultado de imagem para r-1 placa">
          <a:extLst>
            <a:ext uri="{FF2B5EF4-FFF2-40B4-BE49-F238E27FC236}">
              <a16:creationId xmlns:a16="http://schemas.microsoft.com/office/drawing/2014/main" id="{3E3439F1-8E9E-4089-A01C-9FA1ADE71DA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4" name="AutoShape 1" descr="Resultado de imagem para r-1 placa">
          <a:extLst>
            <a:ext uri="{FF2B5EF4-FFF2-40B4-BE49-F238E27FC236}">
              <a16:creationId xmlns:a16="http://schemas.microsoft.com/office/drawing/2014/main" id="{66DAA4BB-CF40-4F76-90F0-33A108A3E79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5" name="AutoShape 2" descr="Resultado de imagem para r-1 placa">
          <a:extLst>
            <a:ext uri="{FF2B5EF4-FFF2-40B4-BE49-F238E27FC236}">
              <a16:creationId xmlns:a16="http://schemas.microsoft.com/office/drawing/2014/main" id="{9FF0EF8B-1D7A-4075-9602-B5BB94B6B97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6" name="AutoShape 1" descr="Resultado de imagem para r-1 placa">
          <a:extLst>
            <a:ext uri="{FF2B5EF4-FFF2-40B4-BE49-F238E27FC236}">
              <a16:creationId xmlns:a16="http://schemas.microsoft.com/office/drawing/2014/main" id="{AC22C39E-7DE9-4087-8E03-DEDE593A517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57" name="AutoShape 1" descr="Resultado de imagem para r-1 placa">
          <a:extLst>
            <a:ext uri="{FF2B5EF4-FFF2-40B4-BE49-F238E27FC236}">
              <a16:creationId xmlns:a16="http://schemas.microsoft.com/office/drawing/2014/main" id="{A4458FDF-0037-4F96-9CFF-594CA89F9B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58" name="AutoShape 2" descr="Resultado de imagem para r-1 placa">
          <a:extLst>
            <a:ext uri="{FF2B5EF4-FFF2-40B4-BE49-F238E27FC236}">
              <a16:creationId xmlns:a16="http://schemas.microsoft.com/office/drawing/2014/main" id="{4919F832-92C8-45BA-838B-F283D1E72F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59" name="AutoShape 1" descr="Resultado de imagem para r-1 placa">
          <a:extLst>
            <a:ext uri="{FF2B5EF4-FFF2-40B4-BE49-F238E27FC236}">
              <a16:creationId xmlns:a16="http://schemas.microsoft.com/office/drawing/2014/main" id="{2193C442-BFD8-4FE4-A2E3-96A893C78D3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60" name="AutoShape 2" descr="Resultado de imagem para r-1 placa">
          <a:extLst>
            <a:ext uri="{FF2B5EF4-FFF2-40B4-BE49-F238E27FC236}">
              <a16:creationId xmlns:a16="http://schemas.microsoft.com/office/drawing/2014/main" id="{337EF16B-03D3-47FE-8242-09F523942B5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61" name="AutoShape 1" descr="Resultado de imagem para r-1 placa">
          <a:extLst>
            <a:ext uri="{FF2B5EF4-FFF2-40B4-BE49-F238E27FC236}">
              <a16:creationId xmlns:a16="http://schemas.microsoft.com/office/drawing/2014/main" id="{5E3F5494-B3CD-4D66-9B65-217B44395D5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62" name="AutoShape 2" descr="Resultado de imagem para r-1 placa">
          <a:extLst>
            <a:ext uri="{FF2B5EF4-FFF2-40B4-BE49-F238E27FC236}">
              <a16:creationId xmlns:a16="http://schemas.microsoft.com/office/drawing/2014/main" id="{BFAE89B7-34CC-440B-B7A4-EB9832EE5C7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63" name="AutoShape 1" descr="Resultado de imagem para r-1 placa">
          <a:extLst>
            <a:ext uri="{FF2B5EF4-FFF2-40B4-BE49-F238E27FC236}">
              <a16:creationId xmlns:a16="http://schemas.microsoft.com/office/drawing/2014/main" id="{3CE0BB39-5885-4152-934F-369B02FE5A8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64" name="AutoShape 1" descr="Resultado de imagem para r-1 placa">
          <a:extLst>
            <a:ext uri="{FF2B5EF4-FFF2-40B4-BE49-F238E27FC236}">
              <a16:creationId xmlns:a16="http://schemas.microsoft.com/office/drawing/2014/main" id="{E6FD0C41-F06D-49FE-8654-5D6B7794D0B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5" name="AutoShape 1" descr="Resultado de imagem para r-1 placa">
          <a:extLst>
            <a:ext uri="{FF2B5EF4-FFF2-40B4-BE49-F238E27FC236}">
              <a16:creationId xmlns:a16="http://schemas.microsoft.com/office/drawing/2014/main" id="{F1602DCC-5553-46A1-8D40-C28F7D13AD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6" name="AutoShape 2" descr="Resultado de imagem para r-1 placa">
          <a:extLst>
            <a:ext uri="{FF2B5EF4-FFF2-40B4-BE49-F238E27FC236}">
              <a16:creationId xmlns:a16="http://schemas.microsoft.com/office/drawing/2014/main" id="{CB7133FB-5252-40E5-9113-5F499B1109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7" name="AutoShape 1" descr="Resultado de imagem para r-1 placa">
          <a:extLst>
            <a:ext uri="{FF2B5EF4-FFF2-40B4-BE49-F238E27FC236}">
              <a16:creationId xmlns:a16="http://schemas.microsoft.com/office/drawing/2014/main" id="{22DFF0F6-E74B-45CB-BBDA-91D2E3A210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8" name="AutoShape 2" descr="Resultado de imagem para r-1 placa">
          <a:extLst>
            <a:ext uri="{FF2B5EF4-FFF2-40B4-BE49-F238E27FC236}">
              <a16:creationId xmlns:a16="http://schemas.microsoft.com/office/drawing/2014/main" id="{CD21E370-0F66-42DC-8051-BE3017518F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9" name="AutoShape 1" descr="Resultado de imagem para r-1 placa">
          <a:extLst>
            <a:ext uri="{FF2B5EF4-FFF2-40B4-BE49-F238E27FC236}">
              <a16:creationId xmlns:a16="http://schemas.microsoft.com/office/drawing/2014/main" id="{5EE730F6-D1AC-4B03-9C17-96551373F9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0" name="AutoShape 2" descr="Resultado de imagem para r-1 placa">
          <a:extLst>
            <a:ext uri="{FF2B5EF4-FFF2-40B4-BE49-F238E27FC236}">
              <a16:creationId xmlns:a16="http://schemas.microsoft.com/office/drawing/2014/main" id="{ACAF5B96-CC48-4756-A37A-97ECFDFD53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1" name="AutoShape 1" descr="Resultado de imagem para r-1 placa">
          <a:extLst>
            <a:ext uri="{FF2B5EF4-FFF2-40B4-BE49-F238E27FC236}">
              <a16:creationId xmlns:a16="http://schemas.microsoft.com/office/drawing/2014/main" id="{A22DFDCF-53A4-42A7-A0A7-2F05FEFF13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2" name="AutoShape 2" descr="Resultado de imagem para r-1 placa">
          <a:extLst>
            <a:ext uri="{FF2B5EF4-FFF2-40B4-BE49-F238E27FC236}">
              <a16:creationId xmlns:a16="http://schemas.microsoft.com/office/drawing/2014/main" id="{085DB2F1-5787-498B-A16B-5838A1FFEB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3" name="AutoShape 1" descr="Resultado de imagem para r-1 placa">
          <a:extLst>
            <a:ext uri="{FF2B5EF4-FFF2-40B4-BE49-F238E27FC236}">
              <a16:creationId xmlns:a16="http://schemas.microsoft.com/office/drawing/2014/main" id="{DD4C4894-A075-4794-B222-C0D6FBDEEB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4" name="AutoShape 2" descr="Resultado de imagem para r-1 placa">
          <a:extLst>
            <a:ext uri="{FF2B5EF4-FFF2-40B4-BE49-F238E27FC236}">
              <a16:creationId xmlns:a16="http://schemas.microsoft.com/office/drawing/2014/main" id="{BCC265FE-CB23-41C1-9BFB-6BDD42306B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5" name="AutoShape 1" descr="Resultado de imagem para r-1 placa">
          <a:extLst>
            <a:ext uri="{FF2B5EF4-FFF2-40B4-BE49-F238E27FC236}">
              <a16:creationId xmlns:a16="http://schemas.microsoft.com/office/drawing/2014/main" id="{4924980F-05D7-4AD7-BBB9-5B04094C8F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6" name="AutoShape 2" descr="Resultado de imagem para r-1 placa">
          <a:extLst>
            <a:ext uri="{FF2B5EF4-FFF2-40B4-BE49-F238E27FC236}">
              <a16:creationId xmlns:a16="http://schemas.microsoft.com/office/drawing/2014/main" id="{718E9DD2-27F1-4236-B539-0D3162FCD7E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7" name="AutoShape 1" descr="Resultado de imagem para r-1 placa">
          <a:extLst>
            <a:ext uri="{FF2B5EF4-FFF2-40B4-BE49-F238E27FC236}">
              <a16:creationId xmlns:a16="http://schemas.microsoft.com/office/drawing/2014/main" id="{2A37C932-6076-487C-89EA-AB3EC185AB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8" name="AutoShape 2" descr="Resultado de imagem para r-1 placa">
          <a:extLst>
            <a:ext uri="{FF2B5EF4-FFF2-40B4-BE49-F238E27FC236}">
              <a16:creationId xmlns:a16="http://schemas.microsoft.com/office/drawing/2014/main" id="{372315BD-B4D7-4766-9D85-1A83C3085C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9" name="AutoShape 1" descr="Resultado de imagem para r-1 placa">
          <a:extLst>
            <a:ext uri="{FF2B5EF4-FFF2-40B4-BE49-F238E27FC236}">
              <a16:creationId xmlns:a16="http://schemas.microsoft.com/office/drawing/2014/main" id="{0AEC0A3C-FEF0-4B8B-A792-08431CE19E9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0" name="AutoShape 2" descr="Resultado de imagem para r-1 placa">
          <a:extLst>
            <a:ext uri="{FF2B5EF4-FFF2-40B4-BE49-F238E27FC236}">
              <a16:creationId xmlns:a16="http://schemas.microsoft.com/office/drawing/2014/main" id="{D563D7D9-4984-43A7-B933-6C235EC0C51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1" name="AutoShape 1" descr="Resultado de imagem para r-1 placa">
          <a:extLst>
            <a:ext uri="{FF2B5EF4-FFF2-40B4-BE49-F238E27FC236}">
              <a16:creationId xmlns:a16="http://schemas.microsoft.com/office/drawing/2014/main" id="{F3EF3878-BE3E-4732-92B4-8B146E7B1D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2" name="AutoShape 2" descr="Resultado de imagem para r-1 placa">
          <a:extLst>
            <a:ext uri="{FF2B5EF4-FFF2-40B4-BE49-F238E27FC236}">
              <a16:creationId xmlns:a16="http://schemas.microsoft.com/office/drawing/2014/main" id="{52D0D08A-DF4E-4D53-B010-7F9F392A21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3" name="AutoShape 1" descr="Resultado de imagem para r-1 placa">
          <a:extLst>
            <a:ext uri="{FF2B5EF4-FFF2-40B4-BE49-F238E27FC236}">
              <a16:creationId xmlns:a16="http://schemas.microsoft.com/office/drawing/2014/main" id="{7F5D8C21-5DED-41DE-9BDE-87FD358239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4" name="AutoShape 2" descr="Resultado de imagem para r-1 placa">
          <a:extLst>
            <a:ext uri="{FF2B5EF4-FFF2-40B4-BE49-F238E27FC236}">
              <a16:creationId xmlns:a16="http://schemas.microsoft.com/office/drawing/2014/main" id="{AB459ECF-0F30-4416-AE01-4D12C2915E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5" name="AutoShape 1" descr="Resultado de imagem para r-1 placa">
          <a:extLst>
            <a:ext uri="{FF2B5EF4-FFF2-40B4-BE49-F238E27FC236}">
              <a16:creationId xmlns:a16="http://schemas.microsoft.com/office/drawing/2014/main" id="{ECBD4D51-0A53-4AA8-9D07-23210E6D38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6" name="AutoShape 2" descr="Resultado de imagem para r-1 placa">
          <a:extLst>
            <a:ext uri="{FF2B5EF4-FFF2-40B4-BE49-F238E27FC236}">
              <a16:creationId xmlns:a16="http://schemas.microsoft.com/office/drawing/2014/main" id="{DC6BB2EA-9CC7-4A2B-9BD9-12D571CE4B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7" name="AutoShape 1" descr="Resultado de imagem para r-1 placa">
          <a:extLst>
            <a:ext uri="{FF2B5EF4-FFF2-40B4-BE49-F238E27FC236}">
              <a16:creationId xmlns:a16="http://schemas.microsoft.com/office/drawing/2014/main" id="{AAC2D024-253D-462E-839D-A4E7386751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8" name="AutoShape 2" descr="Resultado de imagem para r-1 placa">
          <a:extLst>
            <a:ext uri="{FF2B5EF4-FFF2-40B4-BE49-F238E27FC236}">
              <a16:creationId xmlns:a16="http://schemas.microsoft.com/office/drawing/2014/main" id="{80A727A4-F0DA-4954-AF3B-3097C5FF9C4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9" name="AutoShape 1" descr="Resultado de imagem para r-1 placa">
          <a:extLst>
            <a:ext uri="{FF2B5EF4-FFF2-40B4-BE49-F238E27FC236}">
              <a16:creationId xmlns:a16="http://schemas.microsoft.com/office/drawing/2014/main" id="{4FD96FBF-D138-4D84-A149-36D1520B4F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0" name="AutoShape 2" descr="Resultado de imagem para r-1 placa">
          <a:extLst>
            <a:ext uri="{FF2B5EF4-FFF2-40B4-BE49-F238E27FC236}">
              <a16:creationId xmlns:a16="http://schemas.microsoft.com/office/drawing/2014/main" id="{6AF9E043-5A5C-4F08-8B89-E47166316D5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1" name="AutoShape 1" descr="Resultado de imagem para r-1 placa">
          <a:extLst>
            <a:ext uri="{FF2B5EF4-FFF2-40B4-BE49-F238E27FC236}">
              <a16:creationId xmlns:a16="http://schemas.microsoft.com/office/drawing/2014/main" id="{25E852DF-42FC-4DAA-A212-134C5EE9FE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2" name="AutoShape 2" descr="Resultado de imagem para r-1 placa">
          <a:extLst>
            <a:ext uri="{FF2B5EF4-FFF2-40B4-BE49-F238E27FC236}">
              <a16:creationId xmlns:a16="http://schemas.microsoft.com/office/drawing/2014/main" id="{15169850-4B13-43FD-B5A5-A0316ED498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3" name="AutoShape 1" descr="Resultado de imagem para r-1 placa">
          <a:extLst>
            <a:ext uri="{FF2B5EF4-FFF2-40B4-BE49-F238E27FC236}">
              <a16:creationId xmlns:a16="http://schemas.microsoft.com/office/drawing/2014/main" id="{B629034E-5054-42C5-9D1B-AA123CA16F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4" name="AutoShape 2" descr="Resultado de imagem para r-1 placa">
          <a:extLst>
            <a:ext uri="{FF2B5EF4-FFF2-40B4-BE49-F238E27FC236}">
              <a16:creationId xmlns:a16="http://schemas.microsoft.com/office/drawing/2014/main" id="{C24DCAF7-6BC7-4D0A-A9E9-524C18DEB28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5" name="AutoShape 1" descr="Resultado de imagem para r-1 placa">
          <a:extLst>
            <a:ext uri="{FF2B5EF4-FFF2-40B4-BE49-F238E27FC236}">
              <a16:creationId xmlns:a16="http://schemas.microsoft.com/office/drawing/2014/main" id="{5A527E8C-154A-46F8-9114-C31473A9C3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6" name="AutoShape 2" descr="Resultado de imagem para r-1 placa">
          <a:extLst>
            <a:ext uri="{FF2B5EF4-FFF2-40B4-BE49-F238E27FC236}">
              <a16:creationId xmlns:a16="http://schemas.microsoft.com/office/drawing/2014/main" id="{3626DC67-4AA0-4DA4-BD7F-7E28058D4A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7" name="AutoShape 1" descr="Resultado de imagem para r-1 placa">
          <a:extLst>
            <a:ext uri="{FF2B5EF4-FFF2-40B4-BE49-F238E27FC236}">
              <a16:creationId xmlns:a16="http://schemas.microsoft.com/office/drawing/2014/main" id="{1774399A-2F2B-4D6B-8FD2-80128C143F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8" name="AutoShape 2" descr="Resultado de imagem para r-1 placa">
          <a:extLst>
            <a:ext uri="{FF2B5EF4-FFF2-40B4-BE49-F238E27FC236}">
              <a16:creationId xmlns:a16="http://schemas.microsoft.com/office/drawing/2014/main" id="{67810752-CB6D-403A-A7AC-1EC7B47BB35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9" name="AutoShape 1" descr="Resultado de imagem para r-1 placa">
          <a:extLst>
            <a:ext uri="{FF2B5EF4-FFF2-40B4-BE49-F238E27FC236}">
              <a16:creationId xmlns:a16="http://schemas.microsoft.com/office/drawing/2014/main" id="{A230E1FA-4385-4524-A87A-7E1BA406EA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0" name="AutoShape 2" descr="Resultado de imagem para r-1 placa">
          <a:extLst>
            <a:ext uri="{FF2B5EF4-FFF2-40B4-BE49-F238E27FC236}">
              <a16:creationId xmlns:a16="http://schemas.microsoft.com/office/drawing/2014/main" id="{654DF935-1FC2-4DB9-8630-5AB5FB81F2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1" name="AutoShape 1" descr="Resultado de imagem para r-1 placa">
          <a:extLst>
            <a:ext uri="{FF2B5EF4-FFF2-40B4-BE49-F238E27FC236}">
              <a16:creationId xmlns:a16="http://schemas.microsoft.com/office/drawing/2014/main" id="{56028B0B-F343-4142-BA5E-1010E7CC9A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2" name="AutoShape 2" descr="Resultado de imagem para r-1 placa">
          <a:extLst>
            <a:ext uri="{FF2B5EF4-FFF2-40B4-BE49-F238E27FC236}">
              <a16:creationId xmlns:a16="http://schemas.microsoft.com/office/drawing/2014/main" id="{02D3BFD8-758C-4B00-B8F6-105C8A3A98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3" name="AutoShape 1" descr="Resultado de imagem para r-1 placa">
          <a:extLst>
            <a:ext uri="{FF2B5EF4-FFF2-40B4-BE49-F238E27FC236}">
              <a16:creationId xmlns:a16="http://schemas.microsoft.com/office/drawing/2014/main" id="{960D357B-318B-475E-9785-160584D0BB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4" name="AutoShape 2" descr="Resultado de imagem para r-1 placa">
          <a:extLst>
            <a:ext uri="{FF2B5EF4-FFF2-40B4-BE49-F238E27FC236}">
              <a16:creationId xmlns:a16="http://schemas.microsoft.com/office/drawing/2014/main" id="{BC14122D-819F-4E4B-9E55-4B84B35ECDA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5" name="AutoShape 1" descr="Resultado de imagem para r-1 placa">
          <a:extLst>
            <a:ext uri="{FF2B5EF4-FFF2-40B4-BE49-F238E27FC236}">
              <a16:creationId xmlns:a16="http://schemas.microsoft.com/office/drawing/2014/main" id="{56A5DF01-E32A-46D5-9CA9-F1DEC6C657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6" name="AutoShape 2" descr="Resultado de imagem para r-1 placa">
          <a:extLst>
            <a:ext uri="{FF2B5EF4-FFF2-40B4-BE49-F238E27FC236}">
              <a16:creationId xmlns:a16="http://schemas.microsoft.com/office/drawing/2014/main" id="{7D104F17-F1B2-43F9-8983-81C640076F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7" name="AutoShape 1" descr="Resultado de imagem para r-1 placa">
          <a:extLst>
            <a:ext uri="{FF2B5EF4-FFF2-40B4-BE49-F238E27FC236}">
              <a16:creationId xmlns:a16="http://schemas.microsoft.com/office/drawing/2014/main" id="{08FBFDCA-5A9C-419C-BF8C-22E7B9513A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8" name="AutoShape 2" descr="Resultado de imagem para r-1 placa">
          <a:extLst>
            <a:ext uri="{FF2B5EF4-FFF2-40B4-BE49-F238E27FC236}">
              <a16:creationId xmlns:a16="http://schemas.microsoft.com/office/drawing/2014/main" id="{A0FAF61D-3884-4310-A646-3C505A209AB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9" name="AutoShape 1" descr="Resultado de imagem para r-1 placa">
          <a:extLst>
            <a:ext uri="{FF2B5EF4-FFF2-40B4-BE49-F238E27FC236}">
              <a16:creationId xmlns:a16="http://schemas.microsoft.com/office/drawing/2014/main" id="{A31A4F34-07B4-4FC6-A0A9-350F38C21F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0" name="AutoShape 2" descr="Resultado de imagem para r-1 placa">
          <a:extLst>
            <a:ext uri="{FF2B5EF4-FFF2-40B4-BE49-F238E27FC236}">
              <a16:creationId xmlns:a16="http://schemas.microsoft.com/office/drawing/2014/main" id="{2EEC499D-BD97-4007-84A2-47031D6F31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1" name="AutoShape 1" descr="Resultado de imagem para r-1 placa">
          <a:extLst>
            <a:ext uri="{FF2B5EF4-FFF2-40B4-BE49-F238E27FC236}">
              <a16:creationId xmlns:a16="http://schemas.microsoft.com/office/drawing/2014/main" id="{77796673-580D-4F4D-94C4-AFB2A701E4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2" name="AutoShape 2" descr="Resultado de imagem para r-1 placa">
          <a:extLst>
            <a:ext uri="{FF2B5EF4-FFF2-40B4-BE49-F238E27FC236}">
              <a16:creationId xmlns:a16="http://schemas.microsoft.com/office/drawing/2014/main" id="{74D92E2F-9781-4DF2-90F0-ADAEA91B9D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3" name="AutoShape 1" descr="Resultado de imagem para r-1 placa">
          <a:extLst>
            <a:ext uri="{FF2B5EF4-FFF2-40B4-BE49-F238E27FC236}">
              <a16:creationId xmlns:a16="http://schemas.microsoft.com/office/drawing/2014/main" id="{CC262F30-7767-44DC-B97B-443E0B95FF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4" name="AutoShape 2" descr="Resultado de imagem para r-1 placa">
          <a:extLst>
            <a:ext uri="{FF2B5EF4-FFF2-40B4-BE49-F238E27FC236}">
              <a16:creationId xmlns:a16="http://schemas.microsoft.com/office/drawing/2014/main" id="{6DF97968-8F86-48D1-879C-AAB390AA4B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5" name="AutoShape 1" descr="Resultado de imagem para r-1 placa">
          <a:extLst>
            <a:ext uri="{FF2B5EF4-FFF2-40B4-BE49-F238E27FC236}">
              <a16:creationId xmlns:a16="http://schemas.microsoft.com/office/drawing/2014/main" id="{317EE0A0-C68F-4ABA-834B-696D005DBB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6" name="AutoShape 2" descr="Resultado de imagem para r-1 placa">
          <a:extLst>
            <a:ext uri="{FF2B5EF4-FFF2-40B4-BE49-F238E27FC236}">
              <a16:creationId xmlns:a16="http://schemas.microsoft.com/office/drawing/2014/main" id="{F85D21BC-6FBF-4E7E-8FAC-60FEDC6B2D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7" name="AutoShape 1" descr="Resultado de imagem para r-1 placa">
          <a:extLst>
            <a:ext uri="{FF2B5EF4-FFF2-40B4-BE49-F238E27FC236}">
              <a16:creationId xmlns:a16="http://schemas.microsoft.com/office/drawing/2014/main" id="{3356C3A0-2399-4812-BE68-E29C58F8DB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8" name="AutoShape 2" descr="Resultado de imagem para r-1 placa">
          <a:extLst>
            <a:ext uri="{FF2B5EF4-FFF2-40B4-BE49-F238E27FC236}">
              <a16:creationId xmlns:a16="http://schemas.microsoft.com/office/drawing/2014/main" id="{43D0966B-11AF-4AD9-A352-F8C1BEB47F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9" name="AutoShape 1" descr="Resultado de imagem para r-1 placa">
          <a:extLst>
            <a:ext uri="{FF2B5EF4-FFF2-40B4-BE49-F238E27FC236}">
              <a16:creationId xmlns:a16="http://schemas.microsoft.com/office/drawing/2014/main" id="{78924DD5-FAF6-4A2F-B1D9-E01860C183D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0" name="AutoShape 2" descr="Resultado de imagem para r-1 placa">
          <a:extLst>
            <a:ext uri="{FF2B5EF4-FFF2-40B4-BE49-F238E27FC236}">
              <a16:creationId xmlns:a16="http://schemas.microsoft.com/office/drawing/2014/main" id="{8AC627F1-67BF-43DD-95C0-09B2CCB7FC4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1" name="AutoShape 1" descr="Resultado de imagem para r-1 placa">
          <a:extLst>
            <a:ext uri="{FF2B5EF4-FFF2-40B4-BE49-F238E27FC236}">
              <a16:creationId xmlns:a16="http://schemas.microsoft.com/office/drawing/2014/main" id="{E8436E42-55DF-409F-B036-C40B798163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2" name="AutoShape 2" descr="Resultado de imagem para r-1 placa">
          <a:extLst>
            <a:ext uri="{FF2B5EF4-FFF2-40B4-BE49-F238E27FC236}">
              <a16:creationId xmlns:a16="http://schemas.microsoft.com/office/drawing/2014/main" id="{D1067E42-8E71-405B-886A-E943C106F2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3" name="AutoShape 1" descr="Resultado de imagem para r-1 placa">
          <a:extLst>
            <a:ext uri="{FF2B5EF4-FFF2-40B4-BE49-F238E27FC236}">
              <a16:creationId xmlns:a16="http://schemas.microsoft.com/office/drawing/2014/main" id="{D8ADD9D3-EB77-4358-901C-D326119A24D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4" name="AutoShape 2" descr="Resultado de imagem para r-1 placa">
          <a:extLst>
            <a:ext uri="{FF2B5EF4-FFF2-40B4-BE49-F238E27FC236}">
              <a16:creationId xmlns:a16="http://schemas.microsoft.com/office/drawing/2014/main" id="{86D0EC4D-3CAD-436E-AB7F-0602A64C70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5" name="AutoShape 1" descr="Resultado de imagem para r-1 placa">
          <a:extLst>
            <a:ext uri="{FF2B5EF4-FFF2-40B4-BE49-F238E27FC236}">
              <a16:creationId xmlns:a16="http://schemas.microsoft.com/office/drawing/2014/main" id="{61B936D1-4E7F-48C1-95C9-E56CD6E6CE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6" name="AutoShape 2" descr="Resultado de imagem para r-1 placa">
          <a:extLst>
            <a:ext uri="{FF2B5EF4-FFF2-40B4-BE49-F238E27FC236}">
              <a16:creationId xmlns:a16="http://schemas.microsoft.com/office/drawing/2014/main" id="{6B583B75-C482-4A4D-ABA7-0AB986248EE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7" name="AutoShape 1" descr="Resultado de imagem para r-1 placa">
          <a:extLst>
            <a:ext uri="{FF2B5EF4-FFF2-40B4-BE49-F238E27FC236}">
              <a16:creationId xmlns:a16="http://schemas.microsoft.com/office/drawing/2014/main" id="{67313C32-DE33-48FE-8A81-51E98EAC51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8" name="AutoShape 2" descr="Resultado de imagem para r-1 placa">
          <a:extLst>
            <a:ext uri="{FF2B5EF4-FFF2-40B4-BE49-F238E27FC236}">
              <a16:creationId xmlns:a16="http://schemas.microsoft.com/office/drawing/2014/main" id="{3ABD7E6C-85B5-4841-AA1A-D136FDDE1D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29" name="AutoShape 1" descr="Resultado de imagem para r-1 placa">
          <a:extLst>
            <a:ext uri="{FF2B5EF4-FFF2-40B4-BE49-F238E27FC236}">
              <a16:creationId xmlns:a16="http://schemas.microsoft.com/office/drawing/2014/main" id="{B016E069-4D9C-4C09-B830-BE6DE34424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0" name="AutoShape 2" descr="Resultado de imagem para r-1 placa">
          <a:extLst>
            <a:ext uri="{FF2B5EF4-FFF2-40B4-BE49-F238E27FC236}">
              <a16:creationId xmlns:a16="http://schemas.microsoft.com/office/drawing/2014/main" id="{81068066-C58C-4C84-B505-C42490402A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1" name="AutoShape 1" descr="Resultado de imagem para r-1 placa">
          <a:extLst>
            <a:ext uri="{FF2B5EF4-FFF2-40B4-BE49-F238E27FC236}">
              <a16:creationId xmlns:a16="http://schemas.microsoft.com/office/drawing/2014/main" id="{1C5BFF71-5AF8-4842-B667-8B85BF3670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2" name="AutoShape 2" descr="Resultado de imagem para r-1 placa">
          <a:extLst>
            <a:ext uri="{FF2B5EF4-FFF2-40B4-BE49-F238E27FC236}">
              <a16:creationId xmlns:a16="http://schemas.microsoft.com/office/drawing/2014/main" id="{974E9D39-E7B2-4BE4-94CC-5F6F998346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3" name="AutoShape 1" descr="Resultado de imagem para r-1 placa">
          <a:extLst>
            <a:ext uri="{FF2B5EF4-FFF2-40B4-BE49-F238E27FC236}">
              <a16:creationId xmlns:a16="http://schemas.microsoft.com/office/drawing/2014/main" id="{CBCC1DE2-8852-45BC-BB23-4E80D944C6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4" name="AutoShape 2" descr="Resultado de imagem para r-1 placa">
          <a:extLst>
            <a:ext uri="{FF2B5EF4-FFF2-40B4-BE49-F238E27FC236}">
              <a16:creationId xmlns:a16="http://schemas.microsoft.com/office/drawing/2014/main" id="{1C0EC25D-46D0-4043-A56C-6BDAAFEF3E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5" name="AutoShape 1" descr="Resultado de imagem para r-1 placa">
          <a:extLst>
            <a:ext uri="{FF2B5EF4-FFF2-40B4-BE49-F238E27FC236}">
              <a16:creationId xmlns:a16="http://schemas.microsoft.com/office/drawing/2014/main" id="{01EAB6C6-F444-4E95-A577-92AD8A6DA9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6" name="AutoShape 2" descr="Resultado de imagem para r-1 placa">
          <a:extLst>
            <a:ext uri="{FF2B5EF4-FFF2-40B4-BE49-F238E27FC236}">
              <a16:creationId xmlns:a16="http://schemas.microsoft.com/office/drawing/2014/main" id="{049FB4A6-1A23-4BBB-843B-10D845C582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7" name="AutoShape 1" descr="Resultado de imagem para r-1 placa">
          <a:extLst>
            <a:ext uri="{FF2B5EF4-FFF2-40B4-BE49-F238E27FC236}">
              <a16:creationId xmlns:a16="http://schemas.microsoft.com/office/drawing/2014/main" id="{29D49DEB-421F-4840-9963-B9DAB0C592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8" name="AutoShape 2" descr="Resultado de imagem para r-1 placa">
          <a:extLst>
            <a:ext uri="{FF2B5EF4-FFF2-40B4-BE49-F238E27FC236}">
              <a16:creationId xmlns:a16="http://schemas.microsoft.com/office/drawing/2014/main" id="{FCD8DC8C-32BB-4E6B-9766-524845A445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39" name="AutoShape 1" descr="Resultado de imagem para r-1 placa">
          <a:extLst>
            <a:ext uri="{FF2B5EF4-FFF2-40B4-BE49-F238E27FC236}">
              <a16:creationId xmlns:a16="http://schemas.microsoft.com/office/drawing/2014/main" id="{4B8646C1-089F-4EF5-9F15-AC8EF69C7F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0" name="AutoShape 2" descr="Resultado de imagem para r-1 placa">
          <a:extLst>
            <a:ext uri="{FF2B5EF4-FFF2-40B4-BE49-F238E27FC236}">
              <a16:creationId xmlns:a16="http://schemas.microsoft.com/office/drawing/2014/main" id="{0F8C9095-1397-4A2D-A844-53ECF484A9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1" name="AutoShape 1" descr="Resultado de imagem para r-1 placa">
          <a:extLst>
            <a:ext uri="{FF2B5EF4-FFF2-40B4-BE49-F238E27FC236}">
              <a16:creationId xmlns:a16="http://schemas.microsoft.com/office/drawing/2014/main" id="{4A2296F3-0B7C-4042-B1EF-1609282CF9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2" name="AutoShape 2" descr="Resultado de imagem para r-1 placa">
          <a:extLst>
            <a:ext uri="{FF2B5EF4-FFF2-40B4-BE49-F238E27FC236}">
              <a16:creationId xmlns:a16="http://schemas.microsoft.com/office/drawing/2014/main" id="{379A0346-21DC-4EBB-B93E-318D57A0A0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3" name="AutoShape 1" descr="Resultado de imagem para r-1 placa">
          <a:extLst>
            <a:ext uri="{FF2B5EF4-FFF2-40B4-BE49-F238E27FC236}">
              <a16:creationId xmlns:a16="http://schemas.microsoft.com/office/drawing/2014/main" id="{1A460F9B-2EEC-4C47-86A8-14197A11EB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4" name="AutoShape 2" descr="Resultado de imagem para r-1 placa">
          <a:extLst>
            <a:ext uri="{FF2B5EF4-FFF2-40B4-BE49-F238E27FC236}">
              <a16:creationId xmlns:a16="http://schemas.microsoft.com/office/drawing/2014/main" id="{51BD2505-D38E-4D6C-A2A4-64E538B831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5" name="AutoShape 1" descr="Resultado de imagem para r-1 placa">
          <a:extLst>
            <a:ext uri="{FF2B5EF4-FFF2-40B4-BE49-F238E27FC236}">
              <a16:creationId xmlns:a16="http://schemas.microsoft.com/office/drawing/2014/main" id="{61DC6790-0B37-40E8-83DD-01A356F1BA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6" name="AutoShape 2" descr="Resultado de imagem para r-1 placa">
          <a:extLst>
            <a:ext uri="{FF2B5EF4-FFF2-40B4-BE49-F238E27FC236}">
              <a16:creationId xmlns:a16="http://schemas.microsoft.com/office/drawing/2014/main" id="{45D2BB5B-F2A2-467B-8AB2-6D1F14E6AB6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7" name="AutoShape 1" descr="Resultado de imagem para r-1 placa">
          <a:extLst>
            <a:ext uri="{FF2B5EF4-FFF2-40B4-BE49-F238E27FC236}">
              <a16:creationId xmlns:a16="http://schemas.microsoft.com/office/drawing/2014/main" id="{629F959C-FA0C-4636-B0A8-518DC6C749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8" name="AutoShape 2" descr="Resultado de imagem para r-1 placa">
          <a:extLst>
            <a:ext uri="{FF2B5EF4-FFF2-40B4-BE49-F238E27FC236}">
              <a16:creationId xmlns:a16="http://schemas.microsoft.com/office/drawing/2014/main" id="{CFEB5296-4CBB-42D7-805A-E6CD7092EC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49" name="AutoShape 1" descr="Resultado de imagem para r-1 placa">
          <a:extLst>
            <a:ext uri="{FF2B5EF4-FFF2-40B4-BE49-F238E27FC236}">
              <a16:creationId xmlns:a16="http://schemas.microsoft.com/office/drawing/2014/main" id="{022054E2-E323-49DA-A97A-C5A079568E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0" name="AutoShape 2" descr="Resultado de imagem para r-1 placa">
          <a:extLst>
            <a:ext uri="{FF2B5EF4-FFF2-40B4-BE49-F238E27FC236}">
              <a16:creationId xmlns:a16="http://schemas.microsoft.com/office/drawing/2014/main" id="{88663CC9-E789-4AB9-90B9-5B40BEC3E5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1" name="AutoShape 1" descr="Resultado de imagem para r-1 placa">
          <a:extLst>
            <a:ext uri="{FF2B5EF4-FFF2-40B4-BE49-F238E27FC236}">
              <a16:creationId xmlns:a16="http://schemas.microsoft.com/office/drawing/2014/main" id="{9BEE7057-2AC7-49A4-BA28-ACD80EB8C6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2" name="AutoShape 2" descr="Resultado de imagem para r-1 placa">
          <a:extLst>
            <a:ext uri="{FF2B5EF4-FFF2-40B4-BE49-F238E27FC236}">
              <a16:creationId xmlns:a16="http://schemas.microsoft.com/office/drawing/2014/main" id="{98BD739D-C40A-4ADD-8F8A-48007764D5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3" name="AutoShape 1" descr="Resultado de imagem para r-1 placa">
          <a:extLst>
            <a:ext uri="{FF2B5EF4-FFF2-40B4-BE49-F238E27FC236}">
              <a16:creationId xmlns:a16="http://schemas.microsoft.com/office/drawing/2014/main" id="{301FB5CA-8866-4E7F-A4E8-903EF520BF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4" name="AutoShape 2" descr="Resultado de imagem para r-1 placa">
          <a:extLst>
            <a:ext uri="{FF2B5EF4-FFF2-40B4-BE49-F238E27FC236}">
              <a16:creationId xmlns:a16="http://schemas.microsoft.com/office/drawing/2014/main" id="{A1DF619E-22FB-4CEC-B89F-C2A1B6A081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5" name="AutoShape 1" descr="Resultado de imagem para r-1 placa">
          <a:extLst>
            <a:ext uri="{FF2B5EF4-FFF2-40B4-BE49-F238E27FC236}">
              <a16:creationId xmlns:a16="http://schemas.microsoft.com/office/drawing/2014/main" id="{91D70DE2-D134-4E8E-9DCE-5EBBC3583C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6" name="AutoShape 2" descr="Resultado de imagem para r-1 placa">
          <a:extLst>
            <a:ext uri="{FF2B5EF4-FFF2-40B4-BE49-F238E27FC236}">
              <a16:creationId xmlns:a16="http://schemas.microsoft.com/office/drawing/2014/main" id="{EE491F6B-D1A2-4239-AFBB-168925918D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7" name="AutoShape 1" descr="Resultado de imagem para r-1 placa">
          <a:extLst>
            <a:ext uri="{FF2B5EF4-FFF2-40B4-BE49-F238E27FC236}">
              <a16:creationId xmlns:a16="http://schemas.microsoft.com/office/drawing/2014/main" id="{6F2C7B35-E485-4BCB-B8E4-6B418E5373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8" name="AutoShape 2" descr="Resultado de imagem para r-1 placa">
          <a:extLst>
            <a:ext uri="{FF2B5EF4-FFF2-40B4-BE49-F238E27FC236}">
              <a16:creationId xmlns:a16="http://schemas.microsoft.com/office/drawing/2014/main" id="{8F1C47E4-8181-48AB-9409-59AC7DEDE4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59" name="AutoShape 1" descr="Resultado de imagem para r-1 placa">
          <a:extLst>
            <a:ext uri="{FF2B5EF4-FFF2-40B4-BE49-F238E27FC236}">
              <a16:creationId xmlns:a16="http://schemas.microsoft.com/office/drawing/2014/main" id="{F55B8066-9261-4181-BF15-4767D5C46E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0" name="AutoShape 2" descr="Resultado de imagem para r-1 placa">
          <a:extLst>
            <a:ext uri="{FF2B5EF4-FFF2-40B4-BE49-F238E27FC236}">
              <a16:creationId xmlns:a16="http://schemas.microsoft.com/office/drawing/2014/main" id="{8EB5A4F1-E828-44E6-A275-27CD993982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1" name="AutoShape 1" descr="Resultado de imagem para r-1 placa">
          <a:extLst>
            <a:ext uri="{FF2B5EF4-FFF2-40B4-BE49-F238E27FC236}">
              <a16:creationId xmlns:a16="http://schemas.microsoft.com/office/drawing/2014/main" id="{60EFA691-E059-4537-8B02-F22D0221EB5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2" name="AutoShape 2" descr="Resultado de imagem para r-1 placa">
          <a:extLst>
            <a:ext uri="{FF2B5EF4-FFF2-40B4-BE49-F238E27FC236}">
              <a16:creationId xmlns:a16="http://schemas.microsoft.com/office/drawing/2014/main" id="{D2464662-A258-48A8-9E9B-DA288228BCF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3" name="AutoShape 1" descr="Resultado de imagem para r-1 placa">
          <a:extLst>
            <a:ext uri="{FF2B5EF4-FFF2-40B4-BE49-F238E27FC236}">
              <a16:creationId xmlns:a16="http://schemas.microsoft.com/office/drawing/2014/main" id="{F64C443C-73F0-448E-AE09-9094E19CB3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4" name="AutoShape 2" descr="Resultado de imagem para r-1 placa">
          <a:extLst>
            <a:ext uri="{FF2B5EF4-FFF2-40B4-BE49-F238E27FC236}">
              <a16:creationId xmlns:a16="http://schemas.microsoft.com/office/drawing/2014/main" id="{E42E474F-D24C-41D1-AFE0-DE49BC9EA9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5" name="AutoShape 1" descr="Resultado de imagem para r-1 placa">
          <a:extLst>
            <a:ext uri="{FF2B5EF4-FFF2-40B4-BE49-F238E27FC236}">
              <a16:creationId xmlns:a16="http://schemas.microsoft.com/office/drawing/2014/main" id="{D29C0662-0F1F-4EF7-9AD0-3D43D431B4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6" name="AutoShape 2" descr="Resultado de imagem para r-1 placa">
          <a:extLst>
            <a:ext uri="{FF2B5EF4-FFF2-40B4-BE49-F238E27FC236}">
              <a16:creationId xmlns:a16="http://schemas.microsoft.com/office/drawing/2014/main" id="{5853CC7A-A144-4C70-B326-DBEA9A6F4D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7" name="AutoShape 1" descr="Resultado de imagem para r-1 placa">
          <a:extLst>
            <a:ext uri="{FF2B5EF4-FFF2-40B4-BE49-F238E27FC236}">
              <a16:creationId xmlns:a16="http://schemas.microsoft.com/office/drawing/2014/main" id="{B986FAA8-B0D6-4071-84EB-989780BF63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8" name="AutoShape 2" descr="Resultado de imagem para r-1 placa">
          <a:extLst>
            <a:ext uri="{FF2B5EF4-FFF2-40B4-BE49-F238E27FC236}">
              <a16:creationId xmlns:a16="http://schemas.microsoft.com/office/drawing/2014/main" id="{E4DA82C9-379F-442E-B096-F623890D30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69" name="AutoShape 1" descr="Resultado de imagem para r-1 placa">
          <a:extLst>
            <a:ext uri="{FF2B5EF4-FFF2-40B4-BE49-F238E27FC236}">
              <a16:creationId xmlns:a16="http://schemas.microsoft.com/office/drawing/2014/main" id="{F2369DE7-B010-44A1-81BB-BEBC984721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0" name="AutoShape 2" descr="Resultado de imagem para r-1 placa">
          <a:extLst>
            <a:ext uri="{FF2B5EF4-FFF2-40B4-BE49-F238E27FC236}">
              <a16:creationId xmlns:a16="http://schemas.microsoft.com/office/drawing/2014/main" id="{37588483-63F6-4809-9269-797FE109BD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1" name="AutoShape 1" descr="Resultado de imagem para r-1 placa">
          <a:extLst>
            <a:ext uri="{FF2B5EF4-FFF2-40B4-BE49-F238E27FC236}">
              <a16:creationId xmlns:a16="http://schemas.microsoft.com/office/drawing/2014/main" id="{0371209C-7EA0-41B6-ADE5-8ED148453B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2" name="AutoShape 2" descr="Resultado de imagem para r-1 placa">
          <a:extLst>
            <a:ext uri="{FF2B5EF4-FFF2-40B4-BE49-F238E27FC236}">
              <a16:creationId xmlns:a16="http://schemas.microsoft.com/office/drawing/2014/main" id="{AA7B1DC7-B346-4CB4-BE6A-A62139B97B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3" name="AutoShape 1" descr="Resultado de imagem para r-1 placa">
          <a:extLst>
            <a:ext uri="{FF2B5EF4-FFF2-40B4-BE49-F238E27FC236}">
              <a16:creationId xmlns:a16="http://schemas.microsoft.com/office/drawing/2014/main" id="{70CC39C3-565E-47EA-A91D-F099D9567A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4" name="AutoShape 2" descr="Resultado de imagem para r-1 placa">
          <a:extLst>
            <a:ext uri="{FF2B5EF4-FFF2-40B4-BE49-F238E27FC236}">
              <a16:creationId xmlns:a16="http://schemas.microsoft.com/office/drawing/2014/main" id="{E24BF19E-3508-430A-9E7B-F233DE759E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5" name="AutoShape 1" descr="Resultado de imagem para r-1 placa">
          <a:extLst>
            <a:ext uri="{FF2B5EF4-FFF2-40B4-BE49-F238E27FC236}">
              <a16:creationId xmlns:a16="http://schemas.microsoft.com/office/drawing/2014/main" id="{1DD63229-6507-4792-BB8E-5DDDB65656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6" name="AutoShape 2" descr="Resultado de imagem para r-1 placa">
          <a:extLst>
            <a:ext uri="{FF2B5EF4-FFF2-40B4-BE49-F238E27FC236}">
              <a16:creationId xmlns:a16="http://schemas.microsoft.com/office/drawing/2014/main" id="{72E7FE58-F314-4BE1-91FF-550FB40D8E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7" name="AutoShape 1" descr="Resultado de imagem para r-1 placa">
          <a:extLst>
            <a:ext uri="{FF2B5EF4-FFF2-40B4-BE49-F238E27FC236}">
              <a16:creationId xmlns:a16="http://schemas.microsoft.com/office/drawing/2014/main" id="{1924D9FA-5895-49A9-97E1-3C0107DB03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8" name="AutoShape 2" descr="Resultado de imagem para r-1 placa">
          <a:extLst>
            <a:ext uri="{FF2B5EF4-FFF2-40B4-BE49-F238E27FC236}">
              <a16:creationId xmlns:a16="http://schemas.microsoft.com/office/drawing/2014/main" id="{61DA0A13-B218-49CA-89BF-97FD7C1414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79" name="AutoShape 1" descr="Resultado de imagem para r-1 placa">
          <a:extLst>
            <a:ext uri="{FF2B5EF4-FFF2-40B4-BE49-F238E27FC236}">
              <a16:creationId xmlns:a16="http://schemas.microsoft.com/office/drawing/2014/main" id="{CA8E586C-13D0-40F2-9383-F939F066CB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0" name="AutoShape 2" descr="Resultado de imagem para r-1 placa">
          <a:extLst>
            <a:ext uri="{FF2B5EF4-FFF2-40B4-BE49-F238E27FC236}">
              <a16:creationId xmlns:a16="http://schemas.microsoft.com/office/drawing/2014/main" id="{9F9A7AD1-156B-40B6-A30F-D7F3EE7110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1" name="AutoShape 1" descr="Resultado de imagem para r-1 placa">
          <a:extLst>
            <a:ext uri="{FF2B5EF4-FFF2-40B4-BE49-F238E27FC236}">
              <a16:creationId xmlns:a16="http://schemas.microsoft.com/office/drawing/2014/main" id="{1872E649-DF54-4813-9E20-6892631B5B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2" name="AutoShape 2" descr="Resultado de imagem para r-1 placa">
          <a:extLst>
            <a:ext uri="{FF2B5EF4-FFF2-40B4-BE49-F238E27FC236}">
              <a16:creationId xmlns:a16="http://schemas.microsoft.com/office/drawing/2014/main" id="{EFEDD79C-FAFD-4770-B974-3D807D80EE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3" name="AutoShape 1" descr="Resultado de imagem para r-1 placa">
          <a:extLst>
            <a:ext uri="{FF2B5EF4-FFF2-40B4-BE49-F238E27FC236}">
              <a16:creationId xmlns:a16="http://schemas.microsoft.com/office/drawing/2014/main" id="{89C0213B-2BDA-4576-B4DA-B0DCA91FB9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4" name="AutoShape 2" descr="Resultado de imagem para r-1 placa">
          <a:extLst>
            <a:ext uri="{FF2B5EF4-FFF2-40B4-BE49-F238E27FC236}">
              <a16:creationId xmlns:a16="http://schemas.microsoft.com/office/drawing/2014/main" id="{52CCAEF7-1572-4866-A11F-AD8D78628E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5" name="AutoShape 1" descr="Resultado de imagem para r-1 placa">
          <a:extLst>
            <a:ext uri="{FF2B5EF4-FFF2-40B4-BE49-F238E27FC236}">
              <a16:creationId xmlns:a16="http://schemas.microsoft.com/office/drawing/2014/main" id="{F104B393-8EFC-4C5A-A527-57EDC8D625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6" name="AutoShape 2" descr="Resultado de imagem para r-1 placa">
          <a:extLst>
            <a:ext uri="{FF2B5EF4-FFF2-40B4-BE49-F238E27FC236}">
              <a16:creationId xmlns:a16="http://schemas.microsoft.com/office/drawing/2014/main" id="{AE0C4DB4-D598-410E-B221-7DBB0DDA38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7" name="AutoShape 1" descr="Resultado de imagem para r-1 placa">
          <a:extLst>
            <a:ext uri="{FF2B5EF4-FFF2-40B4-BE49-F238E27FC236}">
              <a16:creationId xmlns:a16="http://schemas.microsoft.com/office/drawing/2014/main" id="{A654EF76-73E0-4E6D-A1FB-E2222528C4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8" name="AutoShape 2" descr="Resultado de imagem para r-1 placa">
          <a:extLst>
            <a:ext uri="{FF2B5EF4-FFF2-40B4-BE49-F238E27FC236}">
              <a16:creationId xmlns:a16="http://schemas.microsoft.com/office/drawing/2014/main" id="{1A93A0CF-27DD-428B-8186-B25FBD3740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89" name="AutoShape 1" descr="Resultado de imagem para r-1 placa">
          <a:extLst>
            <a:ext uri="{FF2B5EF4-FFF2-40B4-BE49-F238E27FC236}">
              <a16:creationId xmlns:a16="http://schemas.microsoft.com/office/drawing/2014/main" id="{5E6E9D20-1480-43B1-9194-1004CDDD59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0" name="AutoShape 2" descr="Resultado de imagem para r-1 placa">
          <a:extLst>
            <a:ext uri="{FF2B5EF4-FFF2-40B4-BE49-F238E27FC236}">
              <a16:creationId xmlns:a16="http://schemas.microsoft.com/office/drawing/2014/main" id="{9027FAA3-1393-49D7-BE35-4890ABBFC8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1" name="AutoShape 1" descr="Resultado de imagem para r-1 placa">
          <a:extLst>
            <a:ext uri="{FF2B5EF4-FFF2-40B4-BE49-F238E27FC236}">
              <a16:creationId xmlns:a16="http://schemas.microsoft.com/office/drawing/2014/main" id="{63E3B867-C8DA-497E-8F2F-C2E0A93019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2" name="AutoShape 2" descr="Resultado de imagem para r-1 placa">
          <a:extLst>
            <a:ext uri="{FF2B5EF4-FFF2-40B4-BE49-F238E27FC236}">
              <a16:creationId xmlns:a16="http://schemas.microsoft.com/office/drawing/2014/main" id="{DB15BAD0-7CAD-4CAC-85EF-3091E575A3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3" name="AutoShape 1" descr="Resultado de imagem para r-1 placa">
          <a:extLst>
            <a:ext uri="{FF2B5EF4-FFF2-40B4-BE49-F238E27FC236}">
              <a16:creationId xmlns:a16="http://schemas.microsoft.com/office/drawing/2014/main" id="{190671B8-3449-47C5-BB18-E647ED23DD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4" name="AutoShape 2" descr="Resultado de imagem para r-1 placa">
          <a:extLst>
            <a:ext uri="{FF2B5EF4-FFF2-40B4-BE49-F238E27FC236}">
              <a16:creationId xmlns:a16="http://schemas.microsoft.com/office/drawing/2014/main" id="{14AC5481-E950-41F5-B879-A7AA770E8C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5" name="AutoShape 1" descr="Resultado de imagem para r-1 placa">
          <a:extLst>
            <a:ext uri="{FF2B5EF4-FFF2-40B4-BE49-F238E27FC236}">
              <a16:creationId xmlns:a16="http://schemas.microsoft.com/office/drawing/2014/main" id="{4ACB88ED-5408-491A-821C-B0329A5BFBB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6" name="AutoShape 2" descr="Resultado de imagem para r-1 placa">
          <a:extLst>
            <a:ext uri="{FF2B5EF4-FFF2-40B4-BE49-F238E27FC236}">
              <a16:creationId xmlns:a16="http://schemas.microsoft.com/office/drawing/2014/main" id="{7426C8A2-C3B4-493B-A5F1-35292C1128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7" name="AutoShape 1" descr="Resultado de imagem para r-1 placa">
          <a:extLst>
            <a:ext uri="{FF2B5EF4-FFF2-40B4-BE49-F238E27FC236}">
              <a16:creationId xmlns:a16="http://schemas.microsoft.com/office/drawing/2014/main" id="{729D0E40-AB80-428F-BB15-2A203F6F0F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8" name="AutoShape 2" descr="Resultado de imagem para r-1 placa">
          <a:extLst>
            <a:ext uri="{FF2B5EF4-FFF2-40B4-BE49-F238E27FC236}">
              <a16:creationId xmlns:a16="http://schemas.microsoft.com/office/drawing/2014/main" id="{1B0CDDC8-929A-48F6-AF56-B586CBAA40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99" name="AutoShape 1" descr="Resultado de imagem para r-1 placa">
          <a:extLst>
            <a:ext uri="{FF2B5EF4-FFF2-40B4-BE49-F238E27FC236}">
              <a16:creationId xmlns:a16="http://schemas.microsoft.com/office/drawing/2014/main" id="{9C2A8626-DA9D-456A-888D-0B4D69CE90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0" name="AutoShape 2" descr="Resultado de imagem para r-1 placa">
          <a:extLst>
            <a:ext uri="{FF2B5EF4-FFF2-40B4-BE49-F238E27FC236}">
              <a16:creationId xmlns:a16="http://schemas.microsoft.com/office/drawing/2014/main" id="{440DBF3A-0234-4DE5-9172-4955BC0E40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1" name="AutoShape 1" descr="Resultado de imagem para r-1 placa">
          <a:extLst>
            <a:ext uri="{FF2B5EF4-FFF2-40B4-BE49-F238E27FC236}">
              <a16:creationId xmlns:a16="http://schemas.microsoft.com/office/drawing/2014/main" id="{623007B2-88EC-4E11-A0A3-BE627D8265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2" name="AutoShape 2" descr="Resultado de imagem para r-1 placa">
          <a:extLst>
            <a:ext uri="{FF2B5EF4-FFF2-40B4-BE49-F238E27FC236}">
              <a16:creationId xmlns:a16="http://schemas.microsoft.com/office/drawing/2014/main" id="{464EC990-03E5-40D1-A3CD-E24F2DED3E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3" name="AutoShape 1" descr="Resultado de imagem para r-1 placa">
          <a:extLst>
            <a:ext uri="{FF2B5EF4-FFF2-40B4-BE49-F238E27FC236}">
              <a16:creationId xmlns:a16="http://schemas.microsoft.com/office/drawing/2014/main" id="{C4134C99-2948-44E5-8141-FAB1556FB7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4" name="AutoShape 2" descr="Resultado de imagem para r-1 placa">
          <a:extLst>
            <a:ext uri="{FF2B5EF4-FFF2-40B4-BE49-F238E27FC236}">
              <a16:creationId xmlns:a16="http://schemas.microsoft.com/office/drawing/2014/main" id="{51E5A848-5C17-4F35-A4D2-C1F0E97D99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5" name="AutoShape 1" descr="Resultado de imagem para r-1 placa">
          <a:extLst>
            <a:ext uri="{FF2B5EF4-FFF2-40B4-BE49-F238E27FC236}">
              <a16:creationId xmlns:a16="http://schemas.microsoft.com/office/drawing/2014/main" id="{386450BD-8E91-4353-9C0E-7A148FE252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6" name="AutoShape 2" descr="Resultado de imagem para r-1 placa">
          <a:extLst>
            <a:ext uri="{FF2B5EF4-FFF2-40B4-BE49-F238E27FC236}">
              <a16:creationId xmlns:a16="http://schemas.microsoft.com/office/drawing/2014/main" id="{34000EBA-2D56-409C-80DE-0D0B172639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7" name="AutoShape 1" descr="Resultado de imagem para r-1 placa">
          <a:extLst>
            <a:ext uri="{FF2B5EF4-FFF2-40B4-BE49-F238E27FC236}">
              <a16:creationId xmlns:a16="http://schemas.microsoft.com/office/drawing/2014/main" id="{0C88D910-F093-40F3-8164-E1E26985124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8" name="AutoShape 2" descr="Resultado de imagem para r-1 placa">
          <a:extLst>
            <a:ext uri="{FF2B5EF4-FFF2-40B4-BE49-F238E27FC236}">
              <a16:creationId xmlns:a16="http://schemas.microsoft.com/office/drawing/2014/main" id="{416BAB74-4A76-402B-A502-A529FD2CC2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09" name="AutoShape 1" descr="Resultado de imagem para r-1 placa">
          <a:extLst>
            <a:ext uri="{FF2B5EF4-FFF2-40B4-BE49-F238E27FC236}">
              <a16:creationId xmlns:a16="http://schemas.microsoft.com/office/drawing/2014/main" id="{0E7547FD-5506-4744-9A28-368D773A8E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0" name="AutoShape 2" descr="Resultado de imagem para r-1 placa">
          <a:extLst>
            <a:ext uri="{FF2B5EF4-FFF2-40B4-BE49-F238E27FC236}">
              <a16:creationId xmlns:a16="http://schemas.microsoft.com/office/drawing/2014/main" id="{7774C1DB-1A98-474B-92A7-6B09E9343A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1" name="AutoShape 1" descr="Resultado de imagem para r-1 placa">
          <a:extLst>
            <a:ext uri="{FF2B5EF4-FFF2-40B4-BE49-F238E27FC236}">
              <a16:creationId xmlns:a16="http://schemas.microsoft.com/office/drawing/2014/main" id="{61934B5E-3561-4578-B48A-B572C731C4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2" name="AutoShape 2" descr="Resultado de imagem para r-1 placa">
          <a:extLst>
            <a:ext uri="{FF2B5EF4-FFF2-40B4-BE49-F238E27FC236}">
              <a16:creationId xmlns:a16="http://schemas.microsoft.com/office/drawing/2014/main" id="{AC93F7D4-1678-42AF-AD76-238B6C47FC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3" name="AutoShape 1" descr="Resultado de imagem para r-1 placa">
          <a:extLst>
            <a:ext uri="{FF2B5EF4-FFF2-40B4-BE49-F238E27FC236}">
              <a16:creationId xmlns:a16="http://schemas.microsoft.com/office/drawing/2014/main" id="{C15343A0-1AB0-43B5-B37E-797E4FAD02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4" name="AutoShape 2" descr="Resultado de imagem para r-1 placa">
          <a:extLst>
            <a:ext uri="{FF2B5EF4-FFF2-40B4-BE49-F238E27FC236}">
              <a16:creationId xmlns:a16="http://schemas.microsoft.com/office/drawing/2014/main" id="{38A3A467-89C3-4245-991E-9DBB952424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5" name="AutoShape 1" descr="Resultado de imagem para r-1 placa">
          <a:extLst>
            <a:ext uri="{FF2B5EF4-FFF2-40B4-BE49-F238E27FC236}">
              <a16:creationId xmlns:a16="http://schemas.microsoft.com/office/drawing/2014/main" id="{F5E606D5-7476-4FC6-B549-02C400BB901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6" name="AutoShape 2" descr="Resultado de imagem para r-1 placa">
          <a:extLst>
            <a:ext uri="{FF2B5EF4-FFF2-40B4-BE49-F238E27FC236}">
              <a16:creationId xmlns:a16="http://schemas.microsoft.com/office/drawing/2014/main" id="{F457AAED-5C50-49F0-8B4E-3510E7334A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7" name="AutoShape 1" descr="Resultado de imagem para r-1 placa">
          <a:extLst>
            <a:ext uri="{FF2B5EF4-FFF2-40B4-BE49-F238E27FC236}">
              <a16:creationId xmlns:a16="http://schemas.microsoft.com/office/drawing/2014/main" id="{F81B6651-2BB7-4BB3-97CC-776E3BE38FE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8" name="AutoShape 2" descr="Resultado de imagem para r-1 placa">
          <a:extLst>
            <a:ext uri="{FF2B5EF4-FFF2-40B4-BE49-F238E27FC236}">
              <a16:creationId xmlns:a16="http://schemas.microsoft.com/office/drawing/2014/main" id="{5E4F3D2A-6E54-4983-9707-9793B7D341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19" name="AutoShape 1" descr="Resultado de imagem para r-1 placa">
          <a:extLst>
            <a:ext uri="{FF2B5EF4-FFF2-40B4-BE49-F238E27FC236}">
              <a16:creationId xmlns:a16="http://schemas.microsoft.com/office/drawing/2014/main" id="{CC66AE62-1138-4843-AD84-179B21F1281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0" name="AutoShape 2" descr="Resultado de imagem para r-1 placa">
          <a:extLst>
            <a:ext uri="{FF2B5EF4-FFF2-40B4-BE49-F238E27FC236}">
              <a16:creationId xmlns:a16="http://schemas.microsoft.com/office/drawing/2014/main" id="{341955A3-6ACB-485C-B695-F8FB14BB8A1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1" name="AutoShape 1" descr="Resultado de imagem para r-1 placa">
          <a:extLst>
            <a:ext uri="{FF2B5EF4-FFF2-40B4-BE49-F238E27FC236}">
              <a16:creationId xmlns:a16="http://schemas.microsoft.com/office/drawing/2014/main" id="{0133FBCB-A34F-4A3D-9DA9-B4234765F8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2" name="AutoShape 2" descr="Resultado de imagem para r-1 placa">
          <a:extLst>
            <a:ext uri="{FF2B5EF4-FFF2-40B4-BE49-F238E27FC236}">
              <a16:creationId xmlns:a16="http://schemas.microsoft.com/office/drawing/2014/main" id="{2ED15968-DD7E-4624-95B3-24B6B53D2DE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3" name="AutoShape 1" descr="Resultado de imagem para r-1 placa">
          <a:extLst>
            <a:ext uri="{FF2B5EF4-FFF2-40B4-BE49-F238E27FC236}">
              <a16:creationId xmlns:a16="http://schemas.microsoft.com/office/drawing/2014/main" id="{EDF22028-3F8F-4596-83DB-A2C95467D2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4" name="AutoShape 2" descr="Resultado de imagem para r-1 placa">
          <a:extLst>
            <a:ext uri="{FF2B5EF4-FFF2-40B4-BE49-F238E27FC236}">
              <a16:creationId xmlns:a16="http://schemas.microsoft.com/office/drawing/2014/main" id="{3EF7F9BE-968E-4DC9-B623-DB72BF12F6D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5" name="AutoShape 1" descr="Resultado de imagem para r-1 placa">
          <a:extLst>
            <a:ext uri="{FF2B5EF4-FFF2-40B4-BE49-F238E27FC236}">
              <a16:creationId xmlns:a16="http://schemas.microsoft.com/office/drawing/2014/main" id="{ED044D41-4698-486E-B02C-0468F94D58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6" name="AutoShape 2" descr="Resultado de imagem para r-1 placa">
          <a:extLst>
            <a:ext uri="{FF2B5EF4-FFF2-40B4-BE49-F238E27FC236}">
              <a16:creationId xmlns:a16="http://schemas.microsoft.com/office/drawing/2014/main" id="{96081452-349E-4B49-AD45-DA70E36FBF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7" name="AutoShape 1" descr="Resultado de imagem para r-1 placa">
          <a:extLst>
            <a:ext uri="{FF2B5EF4-FFF2-40B4-BE49-F238E27FC236}">
              <a16:creationId xmlns:a16="http://schemas.microsoft.com/office/drawing/2014/main" id="{A5C6EFF5-F5F1-4955-BBFB-7CD7BF2E28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8" name="AutoShape 2" descr="Resultado de imagem para r-1 placa">
          <a:extLst>
            <a:ext uri="{FF2B5EF4-FFF2-40B4-BE49-F238E27FC236}">
              <a16:creationId xmlns:a16="http://schemas.microsoft.com/office/drawing/2014/main" id="{BE6CF079-F3DE-4089-ADA4-A044CB0E2A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9" name="AutoShape 1" descr="Resultado de imagem para r-1 placa">
          <a:extLst>
            <a:ext uri="{FF2B5EF4-FFF2-40B4-BE49-F238E27FC236}">
              <a16:creationId xmlns:a16="http://schemas.microsoft.com/office/drawing/2014/main" id="{2E415047-D5D9-4FB6-86BB-B8ADF6D6C1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0" name="AutoShape 2" descr="Resultado de imagem para r-1 placa">
          <a:extLst>
            <a:ext uri="{FF2B5EF4-FFF2-40B4-BE49-F238E27FC236}">
              <a16:creationId xmlns:a16="http://schemas.microsoft.com/office/drawing/2014/main" id="{5387CBBF-63A7-4816-9E3E-85A319F736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1" name="AutoShape 1" descr="Resultado de imagem para r-1 placa">
          <a:extLst>
            <a:ext uri="{FF2B5EF4-FFF2-40B4-BE49-F238E27FC236}">
              <a16:creationId xmlns:a16="http://schemas.microsoft.com/office/drawing/2014/main" id="{4AE084B0-8A0D-4A94-8CB5-C0A4A71C46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2" name="AutoShape 2" descr="Resultado de imagem para r-1 placa">
          <a:extLst>
            <a:ext uri="{FF2B5EF4-FFF2-40B4-BE49-F238E27FC236}">
              <a16:creationId xmlns:a16="http://schemas.microsoft.com/office/drawing/2014/main" id="{AD9E9B9C-BF35-4CB9-9A03-61956A2926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3" name="AutoShape 1" descr="Resultado de imagem para r-1 placa">
          <a:extLst>
            <a:ext uri="{FF2B5EF4-FFF2-40B4-BE49-F238E27FC236}">
              <a16:creationId xmlns:a16="http://schemas.microsoft.com/office/drawing/2014/main" id="{9BF2F10D-42F7-4E3B-AF68-FC2264D6D8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4" name="AutoShape 2" descr="Resultado de imagem para r-1 placa">
          <a:extLst>
            <a:ext uri="{FF2B5EF4-FFF2-40B4-BE49-F238E27FC236}">
              <a16:creationId xmlns:a16="http://schemas.microsoft.com/office/drawing/2014/main" id="{5D606455-8471-424D-B7C3-308BA6D8B31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5" name="AutoShape 1" descr="Resultado de imagem para r-1 placa">
          <a:extLst>
            <a:ext uri="{FF2B5EF4-FFF2-40B4-BE49-F238E27FC236}">
              <a16:creationId xmlns:a16="http://schemas.microsoft.com/office/drawing/2014/main" id="{365DC47F-EFE1-42CF-AFA1-BEFD3D5D7C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6" name="AutoShape 2" descr="Resultado de imagem para r-1 placa">
          <a:extLst>
            <a:ext uri="{FF2B5EF4-FFF2-40B4-BE49-F238E27FC236}">
              <a16:creationId xmlns:a16="http://schemas.microsoft.com/office/drawing/2014/main" id="{27045933-615B-4240-9190-9F37486D9A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7" name="AutoShape 1" descr="Resultado de imagem para r-1 placa">
          <a:extLst>
            <a:ext uri="{FF2B5EF4-FFF2-40B4-BE49-F238E27FC236}">
              <a16:creationId xmlns:a16="http://schemas.microsoft.com/office/drawing/2014/main" id="{F4363FAB-98F7-4AE2-8049-95B628712C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8" name="AutoShape 2" descr="Resultado de imagem para r-1 placa">
          <a:extLst>
            <a:ext uri="{FF2B5EF4-FFF2-40B4-BE49-F238E27FC236}">
              <a16:creationId xmlns:a16="http://schemas.microsoft.com/office/drawing/2014/main" id="{B950505F-6CB9-4D2C-91EA-9C2247C4B35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9" name="AutoShape 1" descr="Resultado de imagem para r-1 placa">
          <a:extLst>
            <a:ext uri="{FF2B5EF4-FFF2-40B4-BE49-F238E27FC236}">
              <a16:creationId xmlns:a16="http://schemas.microsoft.com/office/drawing/2014/main" id="{F7BF5019-43BD-49FA-9EB3-9D43273C8E7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0" name="AutoShape 2" descr="Resultado de imagem para r-1 placa">
          <a:extLst>
            <a:ext uri="{FF2B5EF4-FFF2-40B4-BE49-F238E27FC236}">
              <a16:creationId xmlns:a16="http://schemas.microsoft.com/office/drawing/2014/main" id="{D561E848-49B9-4B62-ACB8-D7FE13D8F0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1" name="AutoShape 1" descr="Resultado de imagem para r-1 placa">
          <a:extLst>
            <a:ext uri="{FF2B5EF4-FFF2-40B4-BE49-F238E27FC236}">
              <a16:creationId xmlns:a16="http://schemas.microsoft.com/office/drawing/2014/main" id="{2E3C36A9-C0C0-41E6-BCFF-6534DFBD89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2" name="AutoShape 2" descr="Resultado de imagem para r-1 placa">
          <a:extLst>
            <a:ext uri="{FF2B5EF4-FFF2-40B4-BE49-F238E27FC236}">
              <a16:creationId xmlns:a16="http://schemas.microsoft.com/office/drawing/2014/main" id="{CA431BA4-DFCC-4A86-99AF-13647F171A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3" name="AutoShape 1" descr="Resultado de imagem para r-1 placa">
          <a:extLst>
            <a:ext uri="{FF2B5EF4-FFF2-40B4-BE49-F238E27FC236}">
              <a16:creationId xmlns:a16="http://schemas.microsoft.com/office/drawing/2014/main" id="{7AF2FDC7-4402-49E4-AA99-77FB49140CB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4" name="AutoShape 2" descr="Resultado de imagem para r-1 placa">
          <a:extLst>
            <a:ext uri="{FF2B5EF4-FFF2-40B4-BE49-F238E27FC236}">
              <a16:creationId xmlns:a16="http://schemas.microsoft.com/office/drawing/2014/main" id="{11E13310-079F-4BF1-AD1F-CB14EFF563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5" name="AutoShape 1" descr="Resultado de imagem para r-1 placa">
          <a:extLst>
            <a:ext uri="{FF2B5EF4-FFF2-40B4-BE49-F238E27FC236}">
              <a16:creationId xmlns:a16="http://schemas.microsoft.com/office/drawing/2014/main" id="{A6319CEE-FD4D-4BBA-8089-216324B49A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6" name="AutoShape 2" descr="Resultado de imagem para r-1 placa">
          <a:extLst>
            <a:ext uri="{FF2B5EF4-FFF2-40B4-BE49-F238E27FC236}">
              <a16:creationId xmlns:a16="http://schemas.microsoft.com/office/drawing/2014/main" id="{3B69C4F0-7A32-4B5D-810F-FC7C2B3C5C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7" name="AutoShape 1" descr="Resultado de imagem para r-1 placa">
          <a:extLst>
            <a:ext uri="{FF2B5EF4-FFF2-40B4-BE49-F238E27FC236}">
              <a16:creationId xmlns:a16="http://schemas.microsoft.com/office/drawing/2014/main" id="{B05215B2-42BD-4957-8870-A3C75A802B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8" name="AutoShape 2" descr="Resultado de imagem para r-1 placa">
          <a:extLst>
            <a:ext uri="{FF2B5EF4-FFF2-40B4-BE49-F238E27FC236}">
              <a16:creationId xmlns:a16="http://schemas.microsoft.com/office/drawing/2014/main" id="{BD5A3BC0-07CF-46CE-8657-9176429F9B5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9" name="AutoShape 1" descr="Resultado de imagem para r-1 placa">
          <a:extLst>
            <a:ext uri="{FF2B5EF4-FFF2-40B4-BE49-F238E27FC236}">
              <a16:creationId xmlns:a16="http://schemas.microsoft.com/office/drawing/2014/main" id="{5EF6FF29-1C93-49A7-B9FB-6841E18A2E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0" name="AutoShape 2" descr="Resultado de imagem para r-1 placa">
          <a:extLst>
            <a:ext uri="{FF2B5EF4-FFF2-40B4-BE49-F238E27FC236}">
              <a16:creationId xmlns:a16="http://schemas.microsoft.com/office/drawing/2014/main" id="{86B51FA2-AB12-43C3-8DB2-F394B0FD37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1" name="AutoShape 1" descr="Resultado de imagem para r-1 placa">
          <a:extLst>
            <a:ext uri="{FF2B5EF4-FFF2-40B4-BE49-F238E27FC236}">
              <a16:creationId xmlns:a16="http://schemas.microsoft.com/office/drawing/2014/main" id="{8A3298F1-E3AD-43D2-97D0-61D7AA8A3AC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2" name="AutoShape 2" descr="Resultado de imagem para r-1 placa">
          <a:extLst>
            <a:ext uri="{FF2B5EF4-FFF2-40B4-BE49-F238E27FC236}">
              <a16:creationId xmlns:a16="http://schemas.microsoft.com/office/drawing/2014/main" id="{AE5DD861-543A-4B5F-9851-D86CF6F7B1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3" name="AutoShape 1" descr="Resultado de imagem para r-1 placa">
          <a:extLst>
            <a:ext uri="{FF2B5EF4-FFF2-40B4-BE49-F238E27FC236}">
              <a16:creationId xmlns:a16="http://schemas.microsoft.com/office/drawing/2014/main" id="{52437D3A-DC0B-49F7-BF60-B33C7A188A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4" name="AutoShape 2" descr="Resultado de imagem para r-1 placa">
          <a:extLst>
            <a:ext uri="{FF2B5EF4-FFF2-40B4-BE49-F238E27FC236}">
              <a16:creationId xmlns:a16="http://schemas.microsoft.com/office/drawing/2014/main" id="{08E0AE04-B9F6-4301-8691-3D344E21CB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5" name="AutoShape 1" descr="Resultado de imagem para r-1 placa">
          <a:extLst>
            <a:ext uri="{FF2B5EF4-FFF2-40B4-BE49-F238E27FC236}">
              <a16:creationId xmlns:a16="http://schemas.microsoft.com/office/drawing/2014/main" id="{B2A144DF-73AF-47A1-9419-0AE8D09CFB2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6" name="AutoShape 2" descr="Resultado de imagem para r-1 placa">
          <a:extLst>
            <a:ext uri="{FF2B5EF4-FFF2-40B4-BE49-F238E27FC236}">
              <a16:creationId xmlns:a16="http://schemas.microsoft.com/office/drawing/2014/main" id="{6D6AB572-428A-43D1-A234-00DBC4A475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7" name="AutoShape 1" descr="Resultado de imagem para r-1 placa">
          <a:extLst>
            <a:ext uri="{FF2B5EF4-FFF2-40B4-BE49-F238E27FC236}">
              <a16:creationId xmlns:a16="http://schemas.microsoft.com/office/drawing/2014/main" id="{A8055B86-9E5B-4D92-B76C-23436ABE5B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8" name="AutoShape 2" descr="Resultado de imagem para r-1 placa">
          <a:extLst>
            <a:ext uri="{FF2B5EF4-FFF2-40B4-BE49-F238E27FC236}">
              <a16:creationId xmlns:a16="http://schemas.microsoft.com/office/drawing/2014/main" id="{BCC3415B-B1A6-4B93-B4C2-456B552765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9" name="AutoShape 1" descr="Resultado de imagem para r-1 placa">
          <a:extLst>
            <a:ext uri="{FF2B5EF4-FFF2-40B4-BE49-F238E27FC236}">
              <a16:creationId xmlns:a16="http://schemas.microsoft.com/office/drawing/2014/main" id="{988BCC08-906A-4A64-BDBB-23B4361988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0" name="AutoShape 2" descr="Resultado de imagem para r-1 placa">
          <a:extLst>
            <a:ext uri="{FF2B5EF4-FFF2-40B4-BE49-F238E27FC236}">
              <a16:creationId xmlns:a16="http://schemas.microsoft.com/office/drawing/2014/main" id="{075D5C89-21B2-470A-83AD-1110A81DC5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1" name="AutoShape 1" descr="Resultado de imagem para r-1 placa">
          <a:extLst>
            <a:ext uri="{FF2B5EF4-FFF2-40B4-BE49-F238E27FC236}">
              <a16:creationId xmlns:a16="http://schemas.microsoft.com/office/drawing/2014/main" id="{8161D31B-CC03-4B70-9213-3F042383912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2" name="AutoShape 2" descr="Resultado de imagem para r-1 placa">
          <a:extLst>
            <a:ext uri="{FF2B5EF4-FFF2-40B4-BE49-F238E27FC236}">
              <a16:creationId xmlns:a16="http://schemas.microsoft.com/office/drawing/2014/main" id="{E8B2F206-7AA2-4E91-ABE8-74A481171F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3" name="AutoShape 1" descr="Resultado de imagem para r-1 placa">
          <a:extLst>
            <a:ext uri="{FF2B5EF4-FFF2-40B4-BE49-F238E27FC236}">
              <a16:creationId xmlns:a16="http://schemas.microsoft.com/office/drawing/2014/main" id="{4EBCD738-B5D9-4EFE-A7A6-D951E9063B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4" name="AutoShape 2" descr="Resultado de imagem para r-1 placa">
          <a:extLst>
            <a:ext uri="{FF2B5EF4-FFF2-40B4-BE49-F238E27FC236}">
              <a16:creationId xmlns:a16="http://schemas.microsoft.com/office/drawing/2014/main" id="{DEB9355A-D929-4707-83A9-9334A7BE84E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5" name="AutoShape 1" descr="Resultado de imagem para r-1 placa">
          <a:extLst>
            <a:ext uri="{FF2B5EF4-FFF2-40B4-BE49-F238E27FC236}">
              <a16:creationId xmlns:a16="http://schemas.microsoft.com/office/drawing/2014/main" id="{2EBBA84A-44CF-4654-82B5-9312B24B27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6" name="AutoShape 2" descr="Resultado de imagem para r-1 placa">
          <a:extLst>
            <a:ext uri="{FF2B5EF4-FFF2-40B4-BE49-F238E27FC236}">
              <a16:creationId xmlns:a16="http://schemas.microsoft.com/office/drawing/2014/main" id="{E3141960-9A55-4765-814B-E6B947B567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7" name="AutoShape 1" descr="Resultado de imagem para r-1 placa">
          <a:extLst>
            <a:ext uri="{FF2B5EF4-FFF2-40B4-BE49-F238E27FC236}">
              <a16:creationId xmlns:a16="http://schemas.microsoft.com/office/drawing/2014/main" id="{194C4884-1D1E-4409-A8B0-9FB48D616F1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8" name="AutoShape 2" descr="Resultado de imagem para r-1 placa">
          <a:extLst>
            <a:ext uri="{FF2B5EF4-FFF2-40B4-BE49-F238E27FC236}">
              <a16:creationId xmlns:a16="http://schemas.microsoft.com/office/drawing/2014/main" id="{C567602A-0BE6-4A55-895D-509254647DB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9" name="AutoShape 1" descr="Resultado de imagem para r-1 placa">
          <a:extLst>
            <a:ext uri="{FF2B5EF4-FFF2-40B4-BE49-F238E27FC236}">
              <a16:creationId xmlns:a16="http://schemas.microsoft.com/office/drawing/2014/main" id="{572F7E9E-6FB4-4843-BEE8-FC38C24D487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0" name="AutoShape 2" descr="Resultado de imagem para r-1 placa">
          <a:extLst>
            <a:ext uri="{FF2B5EF4-FFF2-40B4-BE49-F238E27FC236}">
              <a16:creationId xmlns:a16="http://schemas.microsoft.com/office/drawing/2014/main" id="{34515DCE-6AD4-443F-A003-19F6401D90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1" name="AutoShape 1" descr="Resultado de imagem para r-1 placa">
          <a:extLst>
            <a:ext uri="{FF2B5EF4-FFF2-40B4-BE49-F238E27FC236}">
              <a16:creationId xmlns:a16="http://schemas.microsoft.com/office/drawing/2014/main" id="{9FE56A78-27E2-47F3-8A81-2AE295B885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2" name="AutoShape 2" descr="Resultado de imagem para r-1 placa">
          <a:extLst>
            <a:ext uri="{FF2B5EF4-FFF2-40B4-BE49-F238E27FC236}">
              <a16:creationId xmlns:a16="http://schemas.microsoft.com/office/drawing/2014/main" id="{2782BE1B-3008-4A2F-8194-8239536270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3" name="AutoShape 1" descr="Resultado de imagem para r-1 placa">
          <a:extLst>
            <a:ext uri="{FF2B5EF4-FFF2-40B4-BE49-F238E27FC236}">
              <a16:creationId xmlns:a16="http://schemas.microsoft.com/office/drawing/2014/main" id="{4A5461AF-5CDC-439B-B814-CAA92A7CF5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4" name="AutoShape 2" descr="Resultado de imagem para r-1 placa">
          <a:extLst>
            <a:ext uri="{FF2B5EF4-FFF2-40B4-BE49-F238E27FC236}">
              <a16:creationId xmlns:a16="http://schemas.microsoft.com/office/drawing/2014/main" id="{30B6181A-852D-4F7D-BB46-12C14187F9C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5" name="AutoShape 1" descr="Resultado de imagem para r-1 placa">
          <a:extLst>
            <a:ext uri="{FF2B5EF4-FFF2-40B4-BE49-F238E27FC236}">
              <a16:creationId xmlns:a16="http://schemas.microsoft.com/office/drawing/2014/main" id="{719E59E9-B3F4-4D3B-B9A9-7220BF7B97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6" name="AutoShape 2" descr="Resultado de imagem para r-1 placa">
          <a:extLst>
            <a:ext uri="{FF2B5EF4-FFF2-40B4-BE49-F238E27FC236}">
              <a16:creationId xmlns:a16="http://schemas.microsoft.com/office/drawing/2014/main" id="{455E9671-9CC8-4F6E-B5F5-DF8D5982D7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7" name="AutoShape 1" descr="Resultado de imagem para r-1 placa">
          <a:extLst>
            <a:ext uri="{FF2B5EF4-FFF2-40B4-BE49-F238E27FC236}">
              <a16:creationId xmlns:a16="http://schemas.microsoft.com/office/drawing/2014/main" id="{A2787E6F-20EB-445A-A1EE-6CD734D904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8" name="AutoShape 2" descr="Resultado de imagem para r-1 placa">
          <a:extLst>
            <a:ext uri="{FF2B5EF4-FFF2-40B4-BE49-F238E27FC236}">
              <a16:creationId xmlns:a16="http://schemas.microsoft.com/office/drawing/2014/main" id="{FCCE256F-A79A-4F3E-92C3-3075733BF5B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9" name="AutoShape 1" descr="Resultado de imagem para r-1 placa">
          <a:extLst>
            <a:ext uri="{FF2B5EF4-FFF2-40B4-BE49-F238E27FC236}">
              <a16:creationId xmlns:a16="http://schemas.microsoft.com/office/drawing/2014/main" id="{7CFFBA56-0B7A-48C5-9BCF-3BE9B9A8AEE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0" name="AutoShape 2" descr="Resultado de imagem para r-1 placa">
          <a:extLst>
            <a:ext uri="{FF2B5EF4-FFF2-40B4-BE49-F238E27FC236}">
              <a16:creationId xmlns:a16="http://schemas.microsoft.com/office/drawing/2014/main" id="{1544BBA3-F730-4DAE-82BB-CDF28C61535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1" name="AutoShape 1" descr="Resultado de imagem para r-1 placa">
          <a:extLst>
            <a:ext uri="{FF2B5EF4-FFF2-40B4-BE49-F238E27FC236}">
              <a16:creationId xmlns:a16="http://schemas.microsoft.com/office/drawing/2014/main" id="{2D330698-6395-4287-BADF-E8B7555311A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2" name="AutoShape 2" descr="Resultado de imagem para r-1 placa">
          <a:extLst>
            <a:ext uri="{FF2B5EF4-FFF2-40B4-BE49-F238E27FC236}">
              <a16:creationId xmlns:a16="http://schemas.microsoft.com/office/drawing/2014/main" id="{03598D0A-FEAA-4181-90E5-2409AE9D01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3" name="AutoShape 1" descr="Resultado de imagem para r-1 placa">
          <a:extLst>
            <a:ext uri="{FF2B5EF4-FFF2-40B4-BE49-F238E27FC236}">
              <a16:creationId xmlns:a16="http://schemas.microsoft.com/office/drawing/2014/main" id="{4CD87C69-BB25-4BE0-A405-A24A07E1C6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4" name="AutoShape 2" descr="Resultado de imagem para r-1 placa">
          <a:extLst>
            <a:ext uri="{FF2B5EF4-FFF2-40B4-BE49-F238E27FC236}">
              <a16:creationId xmlns:a16="http://schemas.microsoft.com/office/drawing/2014/main" id="{B7EC92B7-A7AD-46DA-AD85-AF28880E20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5" name="AutoShape 1" descr="Resultado de imagem para r-1 placa">
          <a:extLst>
            <a:ext uri="{FF2B5EF4-FFF2-40B4-BE49-F238E27FC236}">
              <a16:creationId xmlns:a16="http://schemas.microsoft.com/office/drawing/2014/main" id="{13AE091A-0948-467B-B2D5-A76132E63A2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6" name="AutoShape 2" descr="Resultado de imagem para r-1 placa">
          <a:extLst>
            <a:ext uri="{FF2B5EF4-FFF2-40B4-BE49-F238E27FC236}">
              <a16:creationId xmlns:a16="http://schemas.microsoft.com/office/drawing/2014/main" id="{75EFCBF8-94AE-40FE-BDA8-76F60E0927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7" name="AutoShape 1" descr="Resultado de imagem para r-1 placa">
          <a:extLst>
            <a:ext uri="{FF2B5EF4-FFF2-40B4-BE49-F238E27FC236}">
              <a16:creationId xmlns:a16="http://schemas.microsoft.com/office/drawing/2014/main" id="{12533041-ADD5-4193-993C-EA8A28A5E1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8" name="AutoShape 2" descr="Resultado de imagem para r-1 placa">
          <a:extLst>
            <a:ext uri="{FF2B5EF4-FFF2-40B4-BE49-F238E27FC236}">
              <a16:creationId xmlns:a16="http://schemas.microsoft.com/office/drawing/2014/main" id="{33932E6B-F62A-4750-8998-17E089799F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9" name="AutoShape 1" descr="Resultado de imagem para r-1 placa">
          <a:extLst>
            <a:ext uri="{FF2B5EF4-FFF2-40B4-BE49-F238E27FC236}">
              <a16:creationId xmlns:a16="http://schemas.microsoft.com/office/drawing/2014/main" id="{E1ADB336-E340-457D-90EF-2F1FBC5378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0" name="AutoShape 2" descr="Resultado de imagem para r-1 placa">
          <a:extLst>
            <a:ext uri="{FF2B5EF4-FFF2-40B4-BE49-F238E27FC236}">
              <a16:creationId xmlns:a16="http://schemas.microsoft.com/office/drawing/2014/main" id="{99A45CDB-E353-4653-8A46-E73EAB2934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1" name="AutoShape 1" descr="Resultado de imagem para r-1 placa">
          <a:extLst>
            <a:ext uri="{FF2B5EF4-FFF2-40B4-BE49-F238E27FC236}">
              <a16:creationId xmlns:a16="http://schemas.microsoft.com/office/drawing/2014/main" id="{F0BFD9DC-A806-4C99-94A5-CD2053F3C0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2" name="AutoShape 2" descr="Resultado de imagem para r-1 placa">
          <a:extLst>
            <a:ext uri="{FF2B5EF4-FFF2-40B4-BE49-F238E27FC236}">
              <a16:creationId xmlns:a16="http://schemas.microsoft.com/office/drawing/2014/main" id="{013EB507-FDF1-43D7-9AD3-07C300F344A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3" name="AutoShape 1" descr="Resultado de imagem para r-1 placa">
          <a:extLst>
            <a:ext uri="{FF2B5EF4-FFF2-40B4-BE49-F238E27FC236}">
              <a16:creationId xmlns:a16="http://schemas.microsoft.com/office/drawing/2014/main" id="{B9119985-2858-4C61-BFAD-B179631D13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4" name="AutoShape 2" descr="Resultado de imagem para r-1 placa">
          <a:extLst>
            <a:ext uri="{FF2B5EF4-FFF2-40B4-BE49-F238E27FC236}">
              <a16:creationId xmlns:a16="http://schemas.microsoft.com/office/drawing/2014/main" id="{6BDDFEE3-0268-4F50-ABDB-8503C63024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5" name="AutoShape 1" descr="Resultado de imagem para r-1 placa">
          <a:extLst>
            <a:ext uri="{FF2B5EF4-FFF2-40B4-BE49-F238E27FC236}">
              <a16:creationId xmlns:a16="http://schemas.microsoft.com/office/drawing/2014/main" id="{E862270B-560F-455A-A481-D66762703D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6" name="AutoShape 2" descr="Resultado de imagem para r-1 placa">
          <a:extLst>
            <a:ext uri="{FF2B5EF4-FFF2-40B4-BE49-F238E27FC236}">
              <a16:creationId xmlns:a16="http://schemas.microsoft.com/office/drawing/2014/main" id="{8977224A-BFFC-40A7-B76F-AB67FDBDA7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7" name="AutoShape 1" descr="Resultado de imagem para r-1 placa">
          <a:extLst>
            <a:ext uri="{FF2B5EF4-FFF2-40B4-BE49-F238E27FC236}">
              <a16:creationId xmlns:a16="http://schemas.microsoft.com/office/drawing/2014/main" id="{B4BC696B-151B-4EC9-B347-6D741A8966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8" name="AutoShape 2" descr="Resultado de imagem para r-1 placa">
          <a:extLst>
            <a:ext uri="{FF2B5EF4-FFF2-40B4-BE49-F238E27FC236}">
              <a16:creationId xmlns:a16="http://schemas.microsoft.com/office/drawing/2014/main" id="{793241D7-D795-474E-ADBD-B45704F169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9" name="AutoShape 1" descr="Resultado de imagem para r-1 placa">
          <a:extLst>
            <a:ext uri="{FF2B5EF4-FFF2-40B4-BE49-F238E27FC236}">
              <a16:creationId xmlns:a16="http://schemas.microsoft.com/office/drawing/2014/main" id="{E7AFF773-62D3-4305-A043-9B37441B4C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0" name="AutoShape 2" descr="Resultado de imagem para r-1 placa">
          <a:extLst>
            <a:ext uri="{FF2B5EF4-FFF2-40B4-BE49-F238E27FC236}">
              <a16:creationId xmlns:a16="http://schemas.microsoft.com/office/drawing/2014/main" id="{9C38C7EA-F4DF-4B03-8AE4-9167762E5CE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1" name="AutoShape 1" descr="Resultado de imagem para r-1 placa">
          <a:extLst>
            <a:ext uri="{FF2B5EF4-FFF2-40B4-BE49-F238E27FC236}">
              <a16:creationId xmlns:a16="http://schemas.microsoft.com/office/drawing/2014/main" id="{C58003B0-DBC3-4566-B413-75B7497C90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2" name="AutoShape 2" descr="Resultado de imagem para r-1 placa">
          <a:extLst>
            <a:ext uri="{FF2B5EF4-FFF2-40B4-BE49-F238E27FC236}">
              <a16:creationId xmlns:a16="http://schemas.microsoft.com/office/drawing/2014/main" id="{A0D0D79B-63C6-48AB-8FC9-060DF9434B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3" name="AutoShape 1" descr="Resultado de imagem para r-1 placa">
          <a:extLst>
            <a:ext uri="{FF2B5EF4-FFF2-40B4-BE49-F238E27FC236}">
              <a16:creationId xmlns:a16="http://schemas.microsoft.com/office/drawing/2014/main" id="{1A8D9A9F-94BD-47BA-8F15-EF61BF640B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4" name="AutoShape 2" descr="Resultado de imagem para r-1 placa">
          <a:extLst>
            <a:ext uri="{FF2B5EF4-FFF2-40B4-BE49-F238E27FC236}">
              <a16:creationId xmlns:a16="http://schemas.microsoft.com/office/drawing/2014/main" id="{5347F249-8CA3-4877-8EF2-D80D5D1998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5" name="AutoShape 1" descr="Resultado de imagem para r-1 placa">
          <a:extLst>
            <a:ext uri="{FF2B5EF4-FFF2-40B4-BE49-F238E27FC236}">
              <a16:creationId xmlns:a16="http://schemas.microsoft.com/office/drawing/2014/main" id="{C5498121-E205-4EFF-B0A2-87F90930CC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6" name="AutoShape 2" descr="Resultado de imagem para r-1 placa">
          <a:extLst>
            <a:ext uri="{FF2B5EF4-FFF2-40B4-BE49-F238E27FC236}">
              <a16:creationId xmlns:a16="http://schemas.microsoft.com/office/drawing/2014/main" id="{350E4B71-DD17-48F2-9739-F9388A86F14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7" name="AutoShape 1" descr="Resultado de imagem para r-1 placa">
          <a:extLst>
            <a:ext uri="{FF2B5EF4-FFF2-40B4-BE49-F238E27FC236}">
              <a16:creationId xmlns:a16="http://schemas.microsoft.com/office/drawing/2014/main" id="{8979C56A-93CB-4F36-AE6D-719240C02E4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8" name="AutoShape 2" descr="Resultado de imagem para r-1 placa">
          <a:extLst>
            <a:ext uri="{FF2B5EF4-FFF2-40B4-BE49-F238E27FC236}">
              <a16:creationId xmlns:a16="http://schemas.microsoft.com/office/drawing/2014/main" id="{D9B29CED-B2E8-4EE0-BA73-0648773C43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09" name="AutoShape 1" descr="Resultado de imagem para r-1 placa">
          <a:extLst>
            <a:ext uri="{FF2B5EF4-FFF2-40B4-BE49-F238E27FC236}">
              <a16:creationId xmlns:a16="http://schemas.microsoft.com/office/drawing/2014/main" id="{502EF2AE-DD6A-4C23-B5B7-10B9F87754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0" name="AutoShape 2" descr="Resultado de imagem para r-1 placa">
          <a:extLst>
            <a:ext uri="{FF2B5EF4-FFF2-40B4-BE49-F238E27FC236}">
              <a16:creationId xmlns:a16="http://schemas.microsoft.com/office/drawing/2014/main" id="{95FD718E-753F-445B-9E6B-9B541ED7AC4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1" name="AutoShape 1" descr="Resultado de imagem para r-1 placa">
          <a:extLst>
            <a:ext uri="{FF2B5EF4-FFF2-40B4-BE49-F238E27FC236}">
              <a16:creationId xmlns:a16="http://schemas.microsoft.com/office/drawing/2014/main" id="{A2890173-DC10-4843-9109-C1A096E10E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2" name="AutoShape 2" descr="Resultado de imagem para r-1 placa">
          <a:extLst>
            <a:ext uri="{FF2B5EF4-FFF2-40B4-BE49-F238E27FC236}">
              <a16:creationId xmlns:a16="http://schemas.microsoft.com/office/drawing/2014/main" id="{B58CF468-1D90-4A84-82A2-DBB9B7ACBD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3" name="AutoShape 1" descr="Resultado de imagem para r-1 placa">
          <a:extLst>
            <a:ext uri="{FF2B5EF4-FFF2-40B4-BE49-F238E27FC236}">
              <a16:creationId xmlns:a16="http://schemas.microsoft.com/office/drawing/2014/main" id="{3FDF91F9-9532-4295-B90A-A9CF1DF41C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4" name="AutoShape 2" descr="Resultado de imagem para r-1 placa">
          <a:extLst>
            <a:ext uri="{FF2B5EF4-FFF2-40B4-BE49-F238E27FC236}">
              <a16:creationId xmlns:a16="http://schemas.microsoft.com/office/drawing/2014/main" id="{35EF18B4-E8DB-4DAD-A05F-47287D5B3C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5" name="AutoShape 1" descr="Resultado de imagem para r-1 placa">
          <a:extLst>
            <a:ext uri="{FF2B5EF4-FFF2-40B4-BE49-F238E27FC236}">
              <a16:creationId xmlns:a16="http://schemas.microsoft.com/office/drawing/2014/main" id="{2459B374-182F-47CD-B4B0-A9389D5FB5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6" name="AutoShape 2" descr="Resultado de imagem para r-1 placa">
          <a:extLst>
            <a:ext uri="{FF2B5EF4-FFF2-40B4-BE49-F238E27FC236}">
              <a16:creationId xmlns:a16="http://schemas.microsoft.com/office/drawing/2014/main" id="{EA49B8EB-2BD8-4737-A7A2-C44E63FB8FE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7" name="AutoShape 1" descr="Resultado de imagem para r-1 placa">
          <a:extLst>
            <a:ext uri="{FF2B5EF4-FFF2-40B4-BE49-F238E27FC236}">
              <a16:creationId xmlns:a16="http://schemas.microsoft.com/office/drawing/2014/main" id="{746644A5-2FB6-4F27-B563-C3C000D94F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8" name="AutoShape 2" descr="Resultado de imagem para r-1 placa">
          <a:extLst>
            <a:ext uri="{FF2B5EF4-FFF2-40B4-BE49-F238E27FC236}">
              <a16:creationId xmlns:a16="http://schemas.microsoft.com/office/drawing/2014/main" id="{0B3A802B-3096-4D3C-9470-283DF32F2AA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19" name="AutoShape 1" descr="Resultado de imagem para r-1 placa">
          <a:extLst>
            <a:ext uri="{FF2B5EF4-FFF2-40B4-BE49-F238E27FC236}">
              <a16:creationId xmlns:a16="http://schemas.microsoft.com/office/drawing/2014/main" id="{0CB802BD-8043-45AD-AC53-C11CDBB322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0" name="AutoShape 2" descr="Resultado de imagem para r-1 placa">
          <a:extLst>
            <a:ext uri="{FF2B5EF4-FFF2-40B4-BE49-F238E27FC236}">
              <a16:creationId xmlns:a16="http://schemas.microsoft.com/office/drawing/2014/main" id="{D1173949-5788-4F4E-A403-58A508FC73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1" name="AutoShape 1" descr="Resultado de imagem para r-1 placa">
          <a:extLst>
            <a:ext uri="{FF2B5EF4-FFF2-40B4-BE49-F238E27FC236}">
              <a16:creationId xmlns:a16="http://schemas.microsoft.com/office/drawing/2014/main" id="{C8B0660D-C597-4DEB-AB42-7BD6230A8F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2" name="AutoShape 2" descr="Resultado de imagem para r-1 placa">
          <a:extLst>
            <a:ext uri="{FF2B5EF4-FFF2-40B4-BE49-F238E27FC236}">
              <a16:creationId xmlns:a16="http://schemas.microsoft.com/office/drawing/2014/main" id="{A3EB916D-1094-4515-BCD5-49AB1DA4F2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3" name="AutoShape 1" descr="Resultado de imagem para r-1 placa">
          <a:extLst>
            <a:ext uri="{FF2B5EF4-FFF2-40B4-BE49-F238E27FC236}">
              <a16:creationId xmlns:a16="http://schemas.microsoft.com/office/drawing/2014/main" id="{B0BF5B79-8114-4E69-A2FD-E5EDCF7C5D0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4" name="AutoShape 2" descr="Resultado de imagem para r-1 placa">
          <a:extLst>
            <a:ext uri="{FF2B5EF4-FFF2-40B4-BE49-F238E27FC236}">
              <a16:creationId xmlns:a16="http://schemas.microsoft.com/office/drawing/2014/main" id="{70E7F9D6-1D78-4D30-8330-CE1D6D185C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5" name="AutoShape 1" descr="Resultado de imagem para r-1 placa">
          <a:extLst>
            <a:ext uri="{FF2B5EF4-FFF2-40B4-BE49-F238E27FC236}">
              <a16:creationId xmlns:a16="http://schemas.microsoft.com/office/drawing/2014/main" id="{498FB82C-A0FD-4F3D-800F-337D4727D6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6" name="AutoShape 2" descr="Resultado de imagem para r-1 placa">
          <a:extLst>
            <a:ext uri="{FF2B5EF4-FFF2-40B4-BE49-F238E27FC236}">
              <a16:creationId xmlns:a16="http://schemas.microsoft.com/office/drawing/2014/main" id="{F857A259-F55C-45B0-94CF-9FA631ACDF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7" name="AutoShape 1" descr="Resultado de imagem para r-1 placa">
          <a:extLst>
            <a:ext uri="{FF2B5EF4-FFF2-40B4-BE49-F238E27FC236}">
              <a16:creationId xmlns:a16="http://schemas.microsoft.com/office/drawing/2014/main" id="{D403D702-460E-408B-B679-C6F173E395D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8" name="AutoShape 2" descr="Resultado de imagem para r-1 placa">
          <a:extLst>
            <a:ext uri="{FF2B5EF4-FFF2-40B4-BE49-F238E27FC236}">
              <a16:creationId xmlns:a16="http://schemas.microsoft.com/office/drawing/2014/main" id="{653B3921-C022-420B-B61A-761CE51A5F1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29" name="AutoShape 1" descr="Resultado de imagem para r-1 placa">
          <a:extLst>
            <a:ext uri="{FF2B5EF4-FFF2-40B4-BE49-F238E27FC236}">
              <a16:creationId xmlns:a16="http://schemas.microsoft.com/office/drawing/2014/main" id="{C665E544-C66F-490C-93F7-034CC280F9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0" name="AutoShape 2" descr="Resultado de imagem para r-1 placa">
          <a:extLst>
            <a:ext uri="{FF2B5EF4-FFF2-40B4-BE49-F238E27FC236}">
              <a16:creationId xmlns:a16="http://schemas.microsoft.com/office/drawing/2014/main" id="{E9C64CE6-A549-4C23-BBF9-C3025F77CF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1" name="AutoShape 1" descr="Resultado de imagem para r-1 placa">
          <a:extLst>
            <a:ext uri="{FF2B5EF4-FFF2-40B4-BE49-F238E27FC236}">
              <a16:creationId xmlns:a16="http://schemas.microsoft.com/office/drawing/2014/main" id="{97E51E52-EDE6-4E28-9CC1-998F82CE6E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2" name="AutoShape 2" descr="Resultado de imagem para r-1 placa">
          <a:extLst>
            <a:ext uri="{FF2B5EF4-FFF2-40B4-BE49-F238E27FC236}">
              <a16:creationId xmlns:a16="http://schemas.microsoft.com/office/drawing/2014/main" id="{37D99E9A-BB76-4D70-A343-DF5F593F07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3" name="AutoShape 1" descr="Resultado de imagem para r-1 placa">
          <a:extLst>
            <a:ext uri="{FF2B5EF4-FFF2-40B4-BE49-F238E27FC236}">
              <a16:creationId xmlns:a16="http://schemas.microsoft.com/office/drawing/2014/main" id="{7317F415-C587-4DBA-85FF-639BB11720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4" name="AutoShape 2" descr="Resultado de imagem para r-1 placa">
          <a:extLst>
            <a:ext uri="{FF2B5EF4-FFF2-40B4-BE49-F238E27FC236}">
              <a16:creationId xmlns:a16="http://schemas.microsoft.com/office/drawing/2014/main" id="{30130FEB-E774-491B-858E-EA87B25EC6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5" name="AutoShape 1" descr="Resultado de imagem para r-1 placa">
          <a:extLst>
            <a:ext uri="{FF2B5EF4-FFF2-40B4-BE49-F238E27FC236}">
              <a16:creationId xmlns:a16="http://schemas.microsoft.com/office/drawing/2014/main" id="{0E532892-D77D-48BA-A900-00C0F649451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6" name="AutoShape 2" descr="Resultado de imagem para r-1 placa">
          <a:extLst>
            <a:ext uri="{FF2B5EF4-FFF2-40B4-BE49-F238E27FC236}">
              <a16:creationId xmlns:a16="http://schemas.microsoft.com/office/drawing/2014/main" id="{2BE781B5-9DFA-44F5-BB6F-99CF0960B6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7" name="AutoShape 1" descr="Resultado de imagem para r-1 placa">
          <a:extLst>
            <a:ext uri="{FF2B5EF4-FFF2-40B4-BE49-F238E27FC236}">
              <a16:creationId xmlns:a16="http://schemas.microsoft.com/office/drawing/2014/main" id="{9F61CB83-D465-453F-BD82-85E6C492FE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8" name="AutoShape 2" descr="Resultado de imagem para r-1 placa">
          <a:extLst>
            <a:ext uri="{FF2B5EF4-FFF2-40B4-BE49-F238E27FC236}">
              <a16:creationId xmlns:a16="http://schemas.microsoft.com/office/drawing/2014/main" id="{DB5F6152-571A-49BB-B444-CB20CF4928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39" name="AutoShape 1" descr="Resultado de imagem para r-1 placa">
          <a:extLst>
            <a:ext uri="{FF2B5EF4-FFF2-40B4-BE49-F238E27FC236}">
              <a16:creationId xmlns:a16="http://schemas.microsoft.com/office/drawing/2014/main" id="{0E253974-7B5E-4C16-AF4A-A7AB1507BF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0" name="AutoShape 2" descr="Resultado de imagem para r-1 placa">
          <a:extLst>
            <a:ext uri="{FF2B5EF4-FFF2-40B4-BE49-F238E27FC236}">
              <a16:creationId xmlns:a16="http://schemas.microsoft.com/office/drawing/2014/main" id="{334015FD-9390-4D9B-911E-0E8ED10090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1" name="AutoShape 1" descr="Resultado de imagem para r-1 placa">
          <a:extLst>
            <a:ext uri="{FF2B5EF4-FFF2-40B4-BE49-F238E27FC236}">
              <a16:creationId xmlns:a16="http://schemas.microsoft.com/office/drawing/2014/main" id="{DBBD094F-6F1F-4AB9-8493-658B311FF28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2" name="AutoShape 2" descr="Resultado de imagem para r-1 placa">
          <a:extLst>
            <a:ext uri="{FF2B5EF4-FFF2-40B4-BE49-F238E27FC236}">
              <a16:creationId xmlns:a16="http://schemas.microsoft.com/office/drawing/2014/main" id="{39C044CD-EEC3-4CBD-9C89-A3D10453F1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3" name="AutoShape 1" descr="Resultado de imagem para r-1 placa">
          <a:extLst>
            <a:ext uri="{FF2B5EF4-FFF2-40B4-BE49-F238E27FC236}">
              <a16:creationId xmlns:a16="http://schemas.microsoft.com/office/drawing/2014/main" id="{DF75E72E-6CC4-402A-9E65-1DB761C5C6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4" name="AutoShape 2" descr="Resultado de imagem para r-1 placa">
          <a:extLst>
            <a:ext uri="{FF2B5EF4-FFF2-40B4-BE49-F238E27FC236}">
              <a16:creationId xmlns:a16="http://schemas.microsoft.com/office/drawing/2014/main" id="{8C067D18-3D92-4E79-A3B3-384B5284F4D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5" name="AutoShape 1" descr="Resultado de imagem para r-1 placa">
          <a:extLst>
            <a:ext uri="{FF2B5EF4-FFF2-40B4-BE49-F238E27FC236}">
              <a16:creationId xmlns:a16="http://schemas.microsoft.com/office/drawing/2014/main" id="{B367A2EA-C8F1-44B0-A0F2-5FBFEA305E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6" name="AutoShape 2" descr="Resultado de imagem para r-1 placa">
          <a:extLst>
            <a:ext uri="{FF2B5EF4-FFF2-40B4-BE49-F238E27FC236}">
              <a16:creationId xmlns:a16="http://schemas.microsoft.com/office/drawing/2014/main" id="{9D442CC8-9580-4C2B-921C-3580B3E13B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7" name="AutoShape 1" descr="Resultado de imagem para r-1 placa">
          <a:extLst>
            <a:ext uri="{FF2B5EF4-FFF2-40B4-BE49-F238E27FC236}">
              <a16:creationId xmlns:a16="http://schemas.microsoft.com/office/drawing/2014/main" id="{28393EC8-84C0-4F93-88C3-725EF1EBFE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8" name="AutoShape 2" descr="Resultado de imagem para r-1 placa">
          <a:extLst>
            <a:ext uri="{FF2B5EF4-FFF2-40B4-BE49-F238E27FC236}">
              <a16:creationId xmlns:a16="http://schemas.microsoft.com/office/drawing/2014/main" id="{77FAA08A-1998-4A42-97AD-47C02E357A1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49" name="AutoShape 1" descr="Resultado de imagem para r-1 placa">
          <a:extLst>
            <a:ext uri="{FF2B5EF4-FFF2-40B4-BE49-F238E27FC236}">
              <a16:creationId xmlns:a16="http://schemas.microsoft.com/office/drawing/2014/main" id="{C4B77727-CBC8-4BCB-9A46-37C2AD535A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0" name="AutoShape 2" descr="Resultado de imagem para r-1 placa">
          <a:extLst>
            <a:ext uri="{FF2B5EF4-FFF2-40B4-BE49-F238E27FC236}">
              <a16:creationId xmlns:a16="http://schemas.microsoft.com/office/drawing/2014/main" id="{9AACC2EF-8147-4ED3-A100-1AFB8D16B4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1" name="AutoShape 1" descr="Resultado de imagem para r-1 placa">
          <a:extLst>
            <a:ext uri="{FF2B5EF4-FFF2-40B4-BE49-F238E27FC236}">
              <a16:creationId xmlns:a16="http://schemas.microsoft.com/office/drawing/2014/main" id="{C47C41E1-6A99-4480-8C4C-F4A3D16072C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2" name="AutoShape 2" descr="Resultado de imagem para r-1 placa">
          <a:extLst>
            <a:ext uri="{FF2B5EF4-FFF2-40B4-BE49-F238E27FC236}">
              <a16:creationId xmlns:a16="http://schemas.microsoft.com/office/drawing/2014/main" id="{FCED2E11-448D-482F-9FAD-46FAE809BF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3" name="AutoShape 1" descr="Resultado de imagem para r-1 placa">
          <a:extLst>
            <a:ext uri="{FF2B5EF4-FFF2-40B4-BE49-F238E27FC236}">
              <a16:creationId xmlns:a16="http://schemas.microsoft.com/office/drawing/2014/main" id="{8314863C-1BE2-4AD4-BD23-CC7272D1254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4" name="AutoShape 2" descr="Resultado de imagem para r-1 placa">
          <a:extLst>
            <a:ext uri="{FF2B5EF4-FFF2-40B4-BE49-F238E27FC236}">
              <a16:creationId xmlns:a16="http://schemas.microsoft.com/office/drawing/2014/main" id="{24FF3A88-07A0-49E1-A9AB-B90575A8DA4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5" name="AutoShape 1" descr="Resultado de imagem para r-1 placa">
          <a:extLst>
            <a:ext uri="{FF2B5EF4-FFF2-40B4-BE49-F238E27FC236}">
              <a16:creationId xmlns:a16="http://schemas.microsoft.com/office/drawing/2014/main" id="{58BE8DAF-28C6-492B-A058-DA6FA344642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6" name="AutoShape 2" descr="Resultado de imagem para r-1 placa">
          <a:extLst>
            <a:ext uri="{FF2B5EF4-FFF2-40B4-BE49-F238E27FC236}">
              <a16:creationId xmlns:a16="http://schemas.microsoft.com/office/drawing/2014/main" id="{CA3D8E3F-B6E6-462B-82CB-3A918862DC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7" name="AutoShape 1" descr="Resultado de imagem para r-1 placa">
          <a:extLst>
            <a:ext uri="{FF2B5EF4-FFF2-40B4-BE49-F238E27FC236}">
              <a16:creationId xmlns:a16="http://schemas.microsoft.com/office/drawing/2014/main" id="{843E261F-CB9F-4E91-9FD6-E78AEF24061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8" name="AutoShape 2" descr="Resultado de imagem para r-1 placa">
          <a:extLst>
            <a:ext uri="{FF2B5EF4-FFF2-40B4-BE49-F238E27FC236}">
              <a16:creationId xmlns:a16="http://schemas.microsoft.com/office/drawing/2014/main" id="{A84D814F-DC59-45B7-9376-0CD59BD0BD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59" name="AutoShape 1" descr="Resultado de imagem para r-1 placa">
          <a:extLst>
            <a:ext uri="{FF2B5EF4-FFF2-40B4-BE49-F238E27FC236}">
              <a16:creationId xmlns:a16="http://schemas.microsoft.com/office/drawing/2014/main" id="{2D54B6EF-98E2-4803-BCCD-DF2EC1C57B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0" name="AutoShape 2" descr="Resultado de imagem para r-1 placa">
          <a:extLst>
            <a:ext uri="{FF2B5EF4-FFF2-40B4-BE49-F238E27FC236}">
              <a16:creationId xmlns:a16="http://schemas.microsoft.com/office/drawing/2014/main" id="{14180926-28D8-42AB-A3F6-45F7B26712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1" name="AutoShape 1" descr="Resultado de imagem para r-1 placa">
          <a:extLst>
            <a:ext uri="{FF2B5EF4-FFF2-40B4-BE49-F238E27FC236}">
              <a16:creationId xmlns:a16="http://schemas.microsoft.com/office/drawing/2014/main" id="{6015149F-1C42-443F-AF55-709C94B281C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2" name="AutoShape 2" descr="Resultado de imagem para r-1 placa">
          <a:extLst>
            <a:ext uri="{FF2B5EF4-FFF2-40B4-BE49-F238E27FC236}">
              <a16:creationId xmlns:a16="http://schemas.microsoft.com/office/drawing/2014/main" id="{5CB33FF7-6538-4C0A-AB41-F17978973B9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3" name="AutoShape 1" descr="Resultado de imagem para r-1 placa">
          <a:extLst>
            <a:ext uri="{FF2B5EF4-FFF2-40B4-BE49-F238E27FC236}">
              <a16:creationId xmlns:a16="http://schemas.microsoft.com/office/drawing/2014/main" id="{21032949-7827-46A7-B183-F3E62353F3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4" name="AutoShape 2" descr="Resultado de imagem para r-1 placa">
          <a:extLst>
            <a:ext uri="{FF2B5EF4-FFF2-40B4-BE49-F238E27FC236}">
              <a16:creationId xmlns:a16="http://schemas.microsoft.com/office/drawing/2014/main" id="{157946CD-0642-4A7B-841F-8DAF25D2F4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5" name="AutoShape 1" descr="Resultado de imagem para r-1 placa">
          <a:extLst>
            <a:ext uri="{FF2B5EF4-FFF2-40B4-BE49-F238E27FC236}">
              <a16:creationId xmlns:a16="http://schemas.microsoft.com/office/drawing/2014/main" id="{B12A4122-1CC1-4BA4-BA49-D3F8E6EB051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6" name="AutoShape 2" descr="Resultado de imagem para r-1 placa">
          <a:extLst>
            <a:ext uri="{FF2B5EF4-FFF2-40B4-BE49-F238E27FC236}">
              <a16:creationId xmlns:a16="http://schemas.microsoft.com/office/drawing/2014/main" id="{B239B48E-6C94-4C8A-8366-C821E9A8FF6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7" name="AutoShape 1" descr="Resultado de imagem para r-1 placa">
          <a:extLst>
            <a:ext uri="{FF2B5EF4-FFF2-40B4-BE49-F238E27FC236}">
              <a16:creationId xmlns:a16="http://schemas.microsoft.com/office/drawing/2014/main" id="{F5FE40ED-9AD0-4190-AD60-4E7AB06474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8" name="AutoShape 2" descr="Resultado de imagem para r-1 placa">
          <a:extLst>
            <a:ext uri="{FF2B5EF4-FFF2-40B4-BE49-F238E27FC236}">
              <a16:creationId xmlns:a16="http://schemas.microsoft.com/office/drawing/2014/main" id="{CB9F2EEF-32EE-49AD-8027-AC496BF183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69" name="AutoShape 1" descr="Resultado de imagem para r-1 placa">
          <a:extLst>
            <a:ext uri="{FF2B5EF4-FFF2-40B4-BE49-F238E27FC236}">
              <a16:creationId xmlns:a16="http://schemas.microsoft.com/office/drawing/2014/main" id="{17A9A847-99A1-4409-920F-3C5E99E9EB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0" name="AutoShape 2" descr="Resultado de imagem para r-1 placa">
          <a:extLst>
            <a:ext uri="{FF2B5EF4-FFF2-40B4-BE49-F238E27FC236}">
              <a16:creationId xmlns:a16="http://schemas.microsoft.com/office/drawing/2014/main" id="{13B8DCD2-8235-4D3D-9642-BC692C7F7F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1" name="AutoShape 1" descr="Resultado de imagem para r-1 placa">
          <a:extLst>
            <a:ext uri="{FF2B5EF4-FFF2-40B4-BE49-F238E27FC236}">
              <a16:creationId xmlns:a16="http://schemas.microsoft.com/office/drawing/2014/main" id="{6370BAFE-2CFD-4315-89DE-FF2E596805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2" name="AutoShape 2" descr="Resultado de imagem para r-1 placa">
          <a:extLst>
            <a:ext uri="{FF2B5EF4-FFF2-40B4-BE49-F238E27FC236}">
              <a16:creationId xmlns:a16="http://schemas.microsoft.com/office/drawing/2014/main" id="{8499D7A6-118D-4CD7-B6A8-4A4AEF957B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3" name="AutoShape 1" descr="Resultado de imagem para r-1 placa">
          <a:extLst>
            <a:ext uri="{FF2B5EF4-FFF2-40B4-BE49-F238E27FC236}">
              <a16:creationId xmlns:a16="http://schemas.microsoft.com/office/drawing/2014/main" id="{6E741498-E00E-4D37-B65D-48E31FD2820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4" name="AutoShape 2" descr="Resultado de imagem para r-1 placa">
          <a:extLst>
            <a:ext uri="{FF2B5EF4-FFF2-40B4-BE49-F238E27FC236}">
              <a16:creationId xmlns:a16="http://schemas.microsoft.com/office/drawing/2014/main" id="{1B45E0E7-BFC6-43DE-8268-2708969FE0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5" name="AutoShape 1" descr="Resultado de imagem para r-1 placa">
          <a:extLst>
            <a:ext uri="{FF2B5EF4-FFF2-40B4-BE49-F238E27FC236}">
              <a16:creationId xmlns:a16="http://schemas.microsoft.com/office/drawing/2014/main" id="{2DDE50D5-56B2-4459-9D70-8F97F4520D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6" name="AutoShape 2" descr="Resultado de imagem para r-1 placa">
          <a:extLst>
            <a:ext uri="{FF2B5EF4-FFF2-40B4-BE49-F238E27FC236}">
              <a16:creationId xmlns:a16="http://schemas.microsoft.com/office/drawing/2014/main" id="{AF2959A6-493D-4A25-8A1B-261470D877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7" name="AutoShape 1" descr="Resultado de imagem para r-1 placa">
          <a:extLst>
            <a:ext uri="{FF2B5EF4-FFF2-40B4-BE49-F238E27FC236}">
              <a16:creationId xmlns:a16="http://schemas.microsoft.com/office/drawing/2014/main" id="{A4F45950-2264-49E7-A4D5-5BC376529C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8" name="AutoShape 2" descr="Resultado de imagem para r-1 placa">
          <a:extLst>
            <a:ext uri="{FF2B5EF4-FFF2-40B4-BE49-F238E27FC236}">
              <a16:creationId xmlns:a16="http://schemas.microsoft.com/office/drawing/2014/main" id="{54F5A687-8860-4018-B426-570C7D276A9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79" name="AutoShape 1" descr="Resultado de imagem para r-1 placa">
          <a:extLst>
            <a:ext uri="{FF2B5EF4-FFF2-40B4-BE49-F238E27FC236}">
              <a16:creationId xmlns:a16="http://schemas.microsoft.com/office/drawing/2014/main" id="{27AA152F-CAC5-4D61-BD6C-8A9471CA7D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0" name="AutoShape 2" descr="Resultado de imagem para r-1 placa">
          <a:extLst>
            <a:ext uri="{FF2B5EF4-FFF2-40B4-BE49-F238E27FC236}">
              <a16:creationId xmlns:a16="http://schemas.microsoft.com/office/drawing/2014/main" id="{4526DF4D-4537-4EBB-BAF0-765C9A1CEA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1" name="AutoShape 1" descr="Resultado de imagem para r-1 placa">
          <a:extLst>
            <a:ext uri="{FF2B5EF4-FFF2-40B4-BE49-F238E27FC236}">
              <a16:creationId xmlns:a16="http://schemas.microsoft.com/office/drawing/2014/main" id="{2CFE177F-2BD1-43C6-BD5D-1D8A5F1457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2" name="AutoShape 2" descr="Resultado de imagem para r-1 placa">
          <a:extLst>
            <a:ext uri="{FF2B5EF4-FFF2-40B4-BE49-F238E27FC236}">
              <a16:creationId xmlns:a16="http://schemas.microsoft.com/office/drawing/2014/main" id="{FCC21E84-5E52-4A30-BFCF-2756ED5C6D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3" name="AutoShape 1" descr="Resultado de imagem para r-1 placa">
          <a:extLst>
            <a:ext uri="{FF2B5EF4-FFF2-40B4-BE49-F238E27FC236}">
              <a16:creationId xmlns:a16="http://schemas.microsoft.com/office/drawing/2014/main" id="{64F7540F-5382-4DE5-9361-865185E5204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4" name="AutoShape 2" descr="Resultado de imagem para r-1 placa">
          <a:extLst>
            <a:ext uri="{FF2B5EF4-FFF2-40B4-BE49-F238E27FC236}">
              <a16:creationId xmlns:a16="http://schemas.microsoft.com/office/drawing/2014/main" id="{F64201B6-A5E6-497A-B5E9-CD05226FDA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5" name="AutoShape 1" descr="Resultado de imagem para r-1 placa">
          <a:extLst>
            <a:ext uri="{FF2B5EF4-FFF2-40B4-BE49-F238E27FC236}">
              <a16:creationId xmlns:a16="http://schemas.microsoft.com/office/drawing/2014/main" id="{E2922C30-08EB-4030-B620-51C1458712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6" name="AutoShape 2" descr="Resultado de imagem para r-1 placa">
          <a:extLst>
            <a:ext uri="{FF2B5EF4-FFF2-40B4-BE49-F238E27FC236}">
              <a16:creationId xmlns:a16="http://schemas.microsoft.com/office/drawing/2014/main" id="{4560057C-471F-4278-A78A-BBD3F6B48D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7" name="AutoShape 1" descr="Resultado de imagem para r-1 placa">
          <a:extLst>
            <a:ext uri="{FF2B5EF4-FFF2-40B4-BE49-F238E27FC236}">
              <a16:creationId xmlns:a16="http://schemas.microsoft.com/office/drawing/2014/main" id="{89B2F654-F291-4BF7-86C7-BB59DFF4E4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8" name="AutoShape 2" descr="Resultado de imagem para r-1 placa">
          <a:extLst>
            <a:ext uri="{FF2B5EF4-FFF2-40B4-BE49-F238E27FC236}">
              <a16:creationId xmlns:a16="http://schemas.microsoft.com/office/drawing/2014/main" id="{C9374039-20D8-4E3C-B40A-84D6FA246E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89" name="AutoShape 1" descr="Resultado de imagem para r-1 placa">
          <a:extLst>
            <a:ext uri="{FF2B5EF4-FFF2-40B4-BE49-F238E27FC236}">
              <a16:creationId xmlns:a16="http://schemas.microsoft.com/office/drawing/2014/main" id="{19D67873-7D74-46B5-BD13-5E45D079E5A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0" name="AutoShape 2" descr="Resultado de imagem para r-1 placa">
          <a:extLst>
            <a:ext uri="{FF2B5EF4-FFF2-40B4-BE49-F238E27FC236}">
              <a16:creationId xmlns:a16="http://schemas.microsoft.com/office/drawing/2014/main" id="{881A74D8-75BC-4A62-B927-E72C68EE6E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1" name="AutoShape 1" descr="Resultado de imagem para r-1 placa">
          <a:extLst>
            <a:ext uri="{FF2B5EF4-FFF2-40B4-BE49-F238E27FC236}">
              <a16:creationId xmlns:a16="http://schemas.microsoft.com/office/drawing/2014/main" id="{6D329B1E-CCC9-41A4-90B4-CF6FB6B4F2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2" name="AutoShape 2" descr="Resultado de imagem para r-1 placa">
          <a:extLst>
            <a:ext uri="{FF2B5EF4-FFF2-40B4-BE49-F238E27FC236}">
              <a16:creationId xmlns:a16="http://schemas.microsoft.com/office/drawing/2014/main" id="{010E391F-664A-4B05-9A3E-65116F6AC0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3" name="AutoShape 1" descr="Resultado de imagem para r-1 placa">
          <a:extLst>
            <a:ext uri="{FF2B5EF4-FFF2-40B4-BE49-F238E27FC236}">
              <a16:creationId xmlns:a16="http://schemas.microsoft.com/office/drawing/2014/main" id="{D903ECE4-F5D0-4CBA-A2D0-79B283F8B8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4" name="AutoShape 2" descr="Resultado de imagem para r-1 placa">
          <a:extLst>
            <a:ext uri="{FF2B5EF4-FFF2-40B4-BE49-F238E27FC236}">
              <a16:creationId xmlns:a16="http://schemas.microsoft.com/office/drawing/2014/main" id="{2A82DEA2-BDAB-47BB-9A53-E604AA572C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5" name="AutoShape 1" descr="Resultado de imagem para r-1 placa">
          <a:extLst>
            <a:ext uri="{FF2B5EF4-FFF2-40B4-BE49-F238E27FC236}">
              <a16:creationId xmlns:a16="http://schemas.microsoft.com/office/drawing/2014/main" id="{CA1671D0-2B91-43C2-B026-AD00BDBF25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6" name="AutoShape 2" descr="Resultado de imagem para r-1 placa">
          <a:extLst>
            <a:ext uri="{FF2B5EF4-FFF2-40B4-BE49-F238E27FC236}">
              <a16:creationId xmlns:a16="http://schemas.microsoft.com/office/drawing/2014/main" id="{A7A78765-258F-43C4-9EB9-1FEE73B691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7" name="AutoShape 1" descr="Resultado de imagem para r-1 placa">
          <a:extLst>
            <a:ext uri="{FF2B5EF4-FFF2-40B4-BE49-F238E27FC236}">
              <a16:creationId xmlns:a16="http://schemas.microsoft.com/office/drawing/2014/main" id="{55C7AE97-2CE2-420A-936F-72DEFE7CF5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8" name="AutoShape 2" descr="Resultado de imagem para r-1 placa">
          <a:extLst>
            <a:ext uri="{FF2B5EF4-FFF2-40B4-BE49-F238E27FC236}">
              <a16:creationId xmlns:a16="http://schemas.microsoft.com/office/drawing/2014/main" id="{6EB7970F-769F-4C51-95FB-D090E32DE0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99" name="AutoShape 1" descr="Resultado de imagem para r-1 placa">
          <a:extLst>
            <a:ext uri="{FF2B5EF4-FFF2-40B4-BE49-F238E27FC236}">
              <a16:creationId xmlns:a16="http://schemas.microsoft.com/office/drawing/2014/main" id="{6D6EDDD3-EE56-4780-ADDB-5D31519349A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0" name="AutoShape 2" descr="Resultado de imagem para r-1 placa">
          <a:extLst>
            <a:ext uri="{FF2B5EF4-FFF2-40B4-BE49-F238E27FC236}">
              <a16:creationId xmlns:a16="http://schemas.microsoft.com/office/drawing/2014/main" id="{C3E1BE5D-F207-42DC-8E64-2BA6B61E27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1" name="AutoShape 1" descr="Resultado de imagem para r-1 placa">
          <a:extLst>
            <a:ext uri="{FF2B5EF4-FFF2-40B4-BE49-F238E27FC236}">
              <a16:creationId xmlns:a16="http://schemas.microsoft.com/office/drawing/2014/main" id="{7EA87384-F859-4A52-8F45-F57E958AE31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2" name="AutoShape 2" descr="Resultado de imagem para r-1 placa">
          <a:extLst>
            <a:ext uri="{FF2B5EF4-FFF2-40B4-BE49-F238E27FC236}">
              <a16:creationId xmlns:a16="http://schemas.microsoft.com/office/drawing/2014/main" id="{50319218-1262-4B12-8E57-98F2D38C64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3" name="AutoShape 1" descr="Resultado de imagem para r-1 placa">
          <a:extLst>
            <a:ext uri="{FF2B5EF4-FFF2-40B4-BE49-F238E27FC236}">
              <a16:creationId xmlns:a16="http://schemas.microsoft.com/office/drawing/2014/main" id="{B84B4CE8-6523-4A2C-A55F-6E5CACD946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4" name="AutoShape 2" descr="Resultado de imagem para r-1 placa">
          <a:extLst>
            <a:ext uri="{FF2B5EF4-FFF2-40B4-BE49-F238E27FC236}">
              <a16:creationId xmlns:a16="http://schemas.microsoft.com/office/drawing/2014/main" id="{0A0B2C7C-9CAB-49F8-8903-36A79E436E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5" name="AutoShape 1" descr="Resultado de imagem para r-1 placa">
          <a:extLst>
            <a:ext uri="{FF2B5EF4-FFF2-40B4-BE49-F238E27FC236}">
              <a16:creationId xmlns:a16="http://schemas.microsoft.com/office/drawing/2014/main" id="{894D03DD-F88B-48C2-AF3D-1A12D80353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6" name="AutoShape 2" descr="Resultado de imagem para r-1 placa">
          <a:extLst>
            <a:ext uri="{FF2B5EF4-FFF2-40B4-BE49-F238E27FC236}">
              <a16:creationId xmlns:a16="http://schemas.microsoft.com/office/drawing/2014/main" id="{F78ACAF1-9569-43F9-9B21-C26974D58E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7" name="AutoShape 1" descr="Resultado de imagem para r-1 placa">
          <a:extLst>
            <a:ext uri="{FF2B5EF4-FFF2-40B4-BE49-F238E27FC236}">
              <a16:creationId xmlns:a16="http://schemas.microsoft.com/office/drawing/2014/main" id="{BB31AC1B-A4A1-48E2-8EDD-B546F50DAB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8" name="AutoShape 2" descr="Resultado de imagem para r-1 placa">
          <a:extLst>
            <a:ext uri="{FF2B5EF4-FFF2-40B4-BE49-F238E27FC236}">
              <a16:creationId xmlns:a16="http://schemas.microsoft.com/office/drawing/2014/main" id="{42A92293-7974-430A-BAEC-6FF3E676E4F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09" name="AutoShape 1" descr="Resultado de imagem para r-1 placa">
          <a:extLst>
            <a:ext uri="{FF2B5EF4-FFF2-40B4-BE49-F238E27FC236}">
              <a16:creationId xmlns:a16="http://schemas.microsoft.com/office/drawing/2014/main" id="{B19CACC2-4553-44C3-AEAE-B4A9B90F44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0" name="AutoShape 2" descr="Resultado de imagem para r-1 placa">
          <a:extLst>
            <a:ext uri="{FF2B5EF4-FFF2-40B4-BE49-F238E27FC236}">
              <a16:creationId xmlns:a16="http://schemas.microsoft.com/office/drawing/2014/main" id="{4BD436B6-16F2-4A41-9A26-D0899087F9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1" name="AutoShape 1" descr="Resultado de imagem para r-1 placa">
          <a:extLst>
            <a:ext uri="{FF2B5EF4-FFF2-40B4-BE49-F238E27FC236}">
              <a16:creationId xmlns:a16="http://schemas.microsoft.com/office/drawing/2014/main" id="{2F5E1DCE-C353-453C-8C89-57A23C10D5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2" name="AutoShape 2" descr="Resultado de imagem para r-1 placa">
          <a:extLst>
            <a:ext uri="{FF2B5EF4-FFF2-40B4-BE49-F238E27FC236}">
              <a16:creationId xmlns:a16="http://schemas.microsoft.com/office/drawing/2014/main" id="{2352B9DC-188B-4E25-97B2-059EB8C19E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3" name="AutoShape 1" descr="Resultado de imagem para r-1 placa">
          <a:extLst>
            <a:ext uri="{FF2B5EF4-FFF2-40B4-BE49-F238E27FC236}">
              <a16:creationId xmlns:a16="http://schemas.microsoft.com/office/drawing/2014/main" id="{A0076048-02B6-48B1-9AC2-EB00D3CE1F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4" name="AutoShape 2" descr="Resultado de imagem para r-1 placa">
          <a:extLst>
            <a:ext uri="{FF2B5EF4-FFF2-40B4-BE49-F238E27FC236}">
              <a16:creationId xmlns:a16="http://schemas.microsoft.com/office/drawing/2014/main" id="{A6A148C6-44EE-459B-9B8C-FACC1B2486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5" name="AutoShape 1" descr="Resultado de imagem para r-1 placa">
          <a:extLst>
            <a:ext uri="{FF2B5EF4-FFF2-40B4-BE49-F238E27FC236}">
              <a16:creationId xmlns:a16="http://schemas.microsoft.com/office/drawing/2014/main" id="{5D2EFB87-BA76-47AA-933C-A7DE65C60E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6" name="AutoShape 2" descr="Resultado de imagem para r-1 placa">
          <a:extLst>
            <a:ext uri="{FF2B5EF4-FFF2-40B4-BE49-F238E27FC236}">
              <a16:creationId xmlns:a16="http://schemas.microsoft.com/office/drawing/2014/main" id="{2C377470-EABB-4967-A3A5-D3986994E2C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7" name="AutoShape 1" descr="Resultado de imagem para r-1 placa">
          <a:extLst>
            <a:ext uri="{FF2B5EF4-FFF2-40B4-BE49-F238E27FC236}">
              <a16:creationId xmlns:a16="http://schemas.microsoft.com/office/drawing/2014/main" id="{56928F37-7257-45BE-B74A-03226043C7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8" name="AutoShape 2" descr="Resultado de imagem para r-1 placa">
          <a:extLst>
            <a:ext uri="{FF2B5EF4-FFF2-40B4-BE49-F238E27FC236}">
              <a16:creationId xmlns:a16="http://schemas.microsoft.com/office/drawing/2014/main" id="{E663F87C-5993-4D84-B382-6AE54643CC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19" name="AutoShape 1" descr="Resultado de imagem para r-1 placa">
          <a:extLst>
            <a:ext uri="{FF2B5EF4-FFF2-40B4-BE49-F238E27FC236}">
              <a16:creationId xmlns:a16="http://schemas.microsoft.com/office/drawing/2014/main" id="{D3F496B8-754C-433A-8451-7D0BACCBDBD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0" name="AutoShape 2" descr="Resultado de imagem para r-1 placa">
          <a:extLst>
            <a:ext uri="{FF2B5EF4-FFF2-40B4-BE49-F238E27FC236}">
              <a16:creationId xmlns:a16="http://schemas.microsoft.com/office/drawing/2014/main" id="{0A1AE3BE-6E08-4CA3-B3CA-41030D8387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1" name="AutoShape 1" descr="Resultado de imagem para r-1 placa">
          <a:extLst>
            <a:ext uri="{FF2B5EF4-FFF2-40B4-BE49-F238E27FC236}">
              <a16:creationId xmlns:a16="http://schemas.microsoft.com/office/drawing/2014/main" id="{3C02E415-E8DF-42D7-AFDD-063B7B7699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2" name="AutoShape 2" descr="Resultado de imagem para r-1 placa">
          <a:extLst>
            <a:ext uri="{FF2B5EF4-FFF2-40B4-BE49-F238E27FC236}">
              <a16:creationId xmlns:a16="http://schemas.microsoft.com/office/drawing/2014/main" id="{452995E6-893D-4B32-94B3-CAFBF6BFC96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3" name="AutoShape 1" descr="Resultado de imagem para r-1 placa">
          <a:extLst>
            <a:ext uri="{FF2B5EF4-FFF2-40B4-BE49-F238E27FC236}">
              <a16:creationId xmlns:a16="http://schemas.microsoft.com/office/drawing/2014/main" id="{C81868D5-2A43-41AD-A18B-9A3E57A96B0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4" name="AutoShape 2" descr="Resultado de imagem para r-1 placa">
          <a:extLst>
            <a:ext uri="{FF2B5EF4-FFF2-40B4-BE49-F238E27FC236}">
              <a16:creationId xmlns:a16="http://schemas.microsoft.com/office/drawing/2014/main" id="{C5B12F50-F1CB-4000-8EE4-76EACA3E352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5" name="AutoShape 1" descr="Resultado de imagem para r-1 placa">
          <a:extLst>
            <a:ext uri="{FF2B5EF4-FFF2-40B4-BE49-F238E27FC236}">
              <a16:creationId xmlns:a16="http://schemas.microsoft.com/office/drawing/2014/main" id="{F021BD57-2327-4380-8D12-2F5496CF8B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6" name="AutoShape 2" descr="Resultado de imagem para r-1 placa">
          <a:extLst>
            <a:ext uri="{FF2B5EF4-FFF2-40B4-BE49-F238E27FC236}">
              <a16:creationId xmlns:a16="http://schemas.microsoft.com/office/drawing/2014/main" id="{A4169338-CCE8-4318-84B3-5FD7472DB8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7" name="AutoShape 1" descr="Resultado de imagem para r-1 placa">
          <a:extLst>
            <a:ext uri="{FF2B5EF4-FFF2-40B4-BE49-F238E27FC236}">
              <a16:creationId xmlns:a16="http://schemas.microsoft.com/office/drawing/2014/main" id="{9EB79E43-5304-49FB-88E7-BB0EFE798D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8" name="AutoShape 2" descr="Resultado de imagem para r-1 placa">
          <a:extLst>
            <a:ext uri="{FF2B5EF4-FFF2-40B4-BE49-F238E27FC236}">
              <a16:creationId xmlns:a16="http://schemas.microsoft.com/office/drawing/2014/main" id="{576E7755-939A-4B85-85D3-9989F477C5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29" name="AutoShape 1" descr="Resultado de imagem para r-1 placa">
          <a:extLst>
            <a:ext uri="{FF2B5EF4-FFF2-40B4-BE49-F238E27FC236}">
              <a16:creationId xmlns:a16="http://schemas.microsoft.com/office/drawing/2014/main" id="{C8A052DF-CE00-4C49-B6CC-FD6A083DCD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0" name="AutoShape 2" descr="Resultado de imagem para r-1 placa">
          <a:extLst>
            <a:ext uri="{FF2B5EF4-FFF2-40B4-BE49-F238E27FC236}">
              <a16:creationId xmlns:a16="http://schemas.microsoft.com/office/drawing/2014/main" id="{5A3234D1-C2BC-4844-8556-619820DD64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1" name="AutoShape 1" descr="Resultado de imagem para r-1 placa">
          <a:extLst>
            <a:ext uri="{FF2B5EF4-FFF2-40B4-BE49-F238E27FC236}">
              <a16:creationId xmlns:a16="http://schemas.microsoft.com/office/drawing/2014/main" id="{A1BCC783-68CC-4C18-9604-36F7E0AD346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2" name="AutoShape 2" descr="Resultado de imagem para r-1 placa">
          <a:extLst>
            <a:ext uri="{FF2B5EF4-FFF2-40B4-BE49-F238E27FC236}">
              <a16:creationId xmlns:a16="http://schemas.microsoft.com/office/drawing/2014/main" id="{2C598992-37FE-4D63-A033-46269B335F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3" name="AutoShape 1" descr="Resultado de imagem para r-1 placa">
          <a:extLst>
            <a:ext uri="{FF2B5EF4-FFF2-40B4-BE49-F238E27FC236}">
              <a16:creationId xmlns:a16="http://schemas.microsoft.com/office/drawing/2014/main" id="{ADE6FEB9-EF03-43B5-A1B8-4DF58FDAE3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4" name="AutoShape 2" descr="Resultado de imagem para r-1 placa">
          <a:extLst>
            <a:ext uri="{FF2B5EF4-FFF2-40B4-BE49-F238E27FC236}">
              <a16:creationId xmlns:a16="http://schemas.microsoft.com/office/drawing/2014/main" id="{B5BEB500-5B5D-4F31-BA55-36A06FD7FF2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5" name="AutoShape 1" descr="Resultado de imagem para r-1 placa">
          <a:extLst>
            <a:ext uri="{FF2B5EF4-FFF2-40B4-BE49-F238E27FC236}">
              <a16:creationId xmlns:a16="http://schemas.microsoft.com/office/drawing/2014/main" id="{F9FC43FC-AFA8-4BCD-BF79-FFEF41B06A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6" name="AutoShape 2" descr="Resultado de imagem para r-1 placa">
          <a:extLst>
            <a:ext uri="{FF2B5EF4-FFF2-40B4-BE49-F238E27FC236}">
              <a16:creationId xmlns:a16="http://schemas.microsoft.com/office/drawing/2014/main" id="{39BDE7D8-E493-468A-AB99-BAC97D0F036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7" name="AutoShape 1" descr="Resultado de imagem para r-1 placa">
          <a:extLst>
            <a:ext uri="{FF2B5EF4-FFF2-40B4-BE49-F238E27FC236}">
              <a16:creationId xmlns:a16="http://schemas.microsoft.com/office/drawing/2014/main" id="{3A4522A8-7107-4355-8860-DAD37C8FC0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8" name="AutoShape 2" descr="Resultado de imagem para r-1 placa">
          <a:extLst>
            <a:ext uri="{FF2B5EF4-FFF2-40B4-BE49-F238E27FC236}">
              <a16:creationId xmlns:a16="http://schemas.microsoft.com/office/drawing/2014/main" id="{0BDC0B1F-06FB-4619-BDF5-B26586A4AF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39" name="AutoShape 1" descr="Resultado de imagem para r-1 placa">
          <a:extLst>
            <a:ext uri="{FF2B5EF4-FFF2-40B4-BE49-F238E27FC236}">
              <a16:creationId xmlns:a16="http://schemas.microsoft.com/office/drawing/2014/main" id="{71BA2A91-EFA7-4AFE-83F3-A49FDAB2214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0" name="AutoShape 2" descr="Resultado de imagem para r-1 placa">
          <a:extLst>
            <a:ext uri="{FF2B5EF4-FFF2-40B4-BE49-F238E27FC236}">
              <a16:creationId xmlns:a16="http://schemas.microsoft.com/office/drawing/2014/main" id="{2F76034C-4B5F-4934-B2F6-9540953C5FD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1" name="AutoShape 1" descr="Resultado de imagem para r-1 placa">
          <a:extLst>
            <a:ext uri="{FF2B5EF4-FFF2-40B4-BE49-F238E27FC236}">
              <a16:creationId xmlns:a16="http://schemas.microsoft.com/office/drawing/2014/main" id="{F21C5308-ED20-4DB0-AD29-D9BD79175B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2" name="AutoShape 2" descr="Resultado de imagem para r-1 placa">
          <a:extLst>
            <a:ext uri="{FF2B5EF4-FFF2-40B4-BE49-F238E27FC236}">
              <a16:creationId xmlns:a16="http://schemas.microsoft.com/office/drawing/2014/main" id="{7A5DE1A1-C53C-4F49-8A4E-F7804E4B088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3" name="AutoShape 1" descr="Resultado de imagem para r-1 placa">
          <a:extLst>
            <a:ext uri="{FF2B5EF4-FFF2-40B4-BE49-F238E27FC236}">
              <a16:creationId xmlns:a16="http://schemas.microsoft.com/office/drawing/2014/main" id="{FCA9888F-746E-44F9-A730-9307B47639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4" name="AutoShape 2" descr="Resultado de imagem para r-1 placa">
          <a:extLst>
            <a:ext uri="{FF2B5EF4-FFF2-40B4-BE49-F238E27FC236}">
              <a16:creationId xmlns:a16="http://schemas.microsoft.com/office/drawing/2014/main" id="{68662E93-C469-4D4B-9993-3E236AB8EF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5" name="AutoShape 1" descr="Resultado de imagem para r-1 placa">
          <a:extLst>
            <a:ext uri="{FF2B5EF4-FFF2-40B4-BE49-F238E27FC236}">
              <a16:creationId xmlns:a16="http://schemas.microsoft.com/office/drawing/2014/main" id="{938A2824-0E01-4D64-A4C8-2FA67793E2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6" name="AutoShape 2" descr="Resultado de imagem para r-1 placa">
          <a:extLst>
            <a:ext uri="{FF2B5EF4-FFF2-40B4-BE49-F238E27FC236}">
              <a16:creationId xmlns:a16="http://schemas.microsoft.com/office/drawing/2014/main" id="{705FCAF7-45E2-4814-8314-49A41977AB5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7" name="AutoShape 1" descr="Resultado de imagem para r-1 placa">
          <a:extLst>
            <a:ext uri="{FF2B5EF4-FFF2-40B4-BE49-F238E27FC236}">
              <a16:creationId xmlns:a16="http://schemas.microsoft.com/office/drawing/2014/main" id="{43433A9B-781A-4D5C-9186-AD3D95B4CB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8" name="AutoShape 2" descr="Resultado de imagem para r-1 placa">
          <a:extLst>
            <a:ext uri="{FF2B5EF4-FFF2-40B4-BE49-F238E27FC236}">
              <a16:creationId xmlns:a16="http://schemas.microsoft.com/office/drawing/2014/main" id="{336ED36C-FAB7-4EA8-8AB7-9B85CD7C84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49" name="AutoShape 1" descr="Resultado de imagem para r-1 placa">
          <a:extLst>
            <a:ext uri="{FF2B5EF4-FFF2-40B4-BE49-F238E27FC236}">
              <a16:creationId xmlns:a16="http://schemas.microsoft.com/office/drawing/2014/main" id="{0B080724-5E7A-4FD0-BC91-3A34343710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0" name="AutoShape 2" descr="Resultado de imagem para r-1 placa">
          <a:extLst>
            <a:ext uri="{FF2B5EF4-FFF2-40B4-BE49-F238E27FC236}">
              <a16:creationId xmlns:a16="http://schemas.microsoft.com/office/drawing/2014/main" id="{D2AF25D5-1F13-49E2-9AC7-C2394F598A7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1" name="AutoShape 1" descr="Resultado de imagem para r-1 placa">
          <a:extLst>
            <a:ext uri="{FF2B5EF4-FFF2-40B4-BE49-F238E27FC236}">
              <a16:creationId xmlns:a16="http://schemas.microsoft.com/office/drawing/2014/main" id="{9A58D49D-1606-4F71-8193-FFEE2EAB9D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2" name="AutoShape 2" descr="Resultado de imagem para r-1 placa">
          <a:extLst>
            <a:ext uri="{FF2B5EF4-FFF2-40B4-BE49-F238E27FC236}">
              <a16:creationId xmlns:a16="http://schemas.microsoft.com/office/drawing/2014/main" id="{45DBCEE7-91D7-4562-84BA-B234976CAD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3" name="AutoShape 1" descr="Resultado de imagem para r-1 placa">
          <a:extLst>
            <a:ext uri="{FF2B5EF4-FFF2-40B4-BE49-F238E27FC236}">
              <a16:creationId xmlns:a16="http://schemas.microsoft.com/office/drawing/2014/main" id="{86BE7F4C-8DCD-453A-A4D3-780EF4EDF7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4" name="AutoShape 2" descr="Resultado de imagem para r-1 placa">
          <a:extLst>
            <a:ext uri="{FF2B5EF4-FFF2-40B4-BE49-F238E27FC236}">
              <a16:creationId xmlns:a16="http://schemas.microsoft.com/office/drawing/2014/main" id="{A2DE57CD-CF68-4547-924E-83B9385C6B9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5" name="AutoShape 1" descr="Resultado de imagem para r-1 placa">
          <a:extLst>
            <a:ext uri="{FF2B5EF4-FFF2-40B4-BE49-F238E27FC236}">
              <a16:creationId xmlns:a16="http://schemas.microsoft.com/office/drawing/2014/main" id="{229A2D8C-CD44-4BD8-996F-A09B5DA1E8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6" name="AutoShape 2" descr="Resultado de imagem para r-1 placa">
          <a:extLst>
            <a:ext uri="{FF2B5EF4-FFF2-40B4-BE49-F238E27FC236}">
              <a16:creationId xmlns:a16="http://schemas.microsoft.com/office/drawing/2014/main" id="{BCEEAFD2-E729-42B8-9DDC-7283E5E6B05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7" name="AutoShape 1" descr="Resultado de imagem para r-1 placa">
          <a:extLst>
            <a:ext uri="{FF2B5EF4-FFF2-40B4-BE49-F238E27FC236}">
              <a16:creationId xmlns:a16="http://schemas.microsoft.com/office/drawing/2014/main" id="{8491456B-D263-4360-82C6-CB24006A5C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8" name="AutoShape 2" descr="Resultado de imagem para r-1 placa">
          <a:extLst>
            <a:ext uri="{FF2B5EF4-FFF2-40B4-BE49-F238E27FC236}">
              <a16:creationId xmlns:a16="http://schemas.microsoft.com/office/drawing/2014/main" id="{7C635625-48CA-4FA9-8D30-E47AC740BE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59" name="AutoShape 1" descr="Resultado de imagem para r-1 placa">
          <a:extLst>
            <a:ext uri="{FF2B5EF4-FFF2-40B4-BE49-F238E27FC236}">
              <a16:creationId xmlns:a16="http://schemas.microsoft.com/office/drawing/2014/main" id="{0B59EDF4-1CAF-4537-A5BB-A078EE14A3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0" name="AutoShape 2" descr="Resultado de imagem para r-1 placa">
          <a:extLst>
            <a:ext uri="{FF2B5EF4-FFF2-40B4-BE49-F238E27FC236}">
              <a16:creationId xmlns:a16="http://schemas.microsoft.com/office/drawing/2014/main" id="{B42E338D-782D-4F52-8A35-C5B5DB053C5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1" name="AutoShape 1" descr="Resultado de imagem para r-1 placa">
          <a:extLst>
            <a:ext uri="{FF2B5EF4-FFF2-40B4-BE49-F238E27FC236}">
              <a16:creationId xmlns:a16="http://schemas.microsoft.com/office/drawing/2014/main" id="{8EDABBCD-7683-4820-8124-349CE77EA1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2" name="AutoShape 2" descr="Resultado de imagem para r-1 placa">
          <a:extLst>
            <a:ext uri="{FF2B5EF4-FFF2-40B4-BE49-F238E27FC236}">
              <a16:creationId xmlns:a16="http://schemas.microsoft.com/office/drawing/2014/main" id="{D503A34A-F561-4CDE-9886-9AD656A5054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3" name="AutoShape 1" descr="Resultado de imagem para r-1 placa">
          <a:extLst>
            <a:ext uri="{FF2B5EF4-FFF2-40B4-BE49-F238E27FC236}">
              <a16:creationId xmlns:a16="http://schemas.microsoft.com/office/drawing/2014/main" id="{D911FE7B-1026-48D6-A732-F2D555F2FF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4" name="AutoShape 2" descr="Resultado de imagem para r-1 placa">
          <a:extLst>
            <a:ext uri="{FF2B5EF4-FFF2-40B4-BE49-F238E27FC236}">
              <a16:creationId xmlns:a16="http://schemas.microsoft.com/office/drawing/2014/main" id="{869CB5D1-45CC-4A72-8D8A-508615C3B7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5" name="AutoShape 1" descr="Resultado de imagem para r-1 placa">
          <a:extLst>
            <a:ext uri="{FF2B5EF4-FFF2-40B4-BE49-F238E27FC236}">
              <a16:creationId xmlns:a16="http://schemas.microsoft.com/office/drawing/2014/main" id="{E66E3684-A113-4219-A241-ACE2AB56988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6" name="AutoShape 2" descr="Resultado de imagem para r-1 placa">
          <a:extLst>
            <a:ext uri="{FF2B5EF4-FFF2-40B4-BE49-F238E27FC236}">
              <a16:creationId xmlns:a16="http://schemas.microsoft.com/office/drawing/2014/main" id="{A936B6CA-E4AA-438A-8460-12C59DAB21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7" name="AutoShape 1" descr="Resultado de imagem para r-1 placa">
          <a:extLst>
            <a:ext uri="{FF2B5EF4-FFF2-40B4-BE49-F238E27FC236}">
              <a16:creationId xmlns:a16="http://schemas.microsoft.com/office/drawing/2014/main" id="{ED5CEDD2-D960-4300-89ED-62D77E537F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8" name="AutoShape 2" descr="Resultado de imagem para r-1 placa">
          <a:extLst>
            <a:ext uri="{FF2B5EF4-FFF2-40B4-BE49-F238E27FC236}">
              <a16:creationId xmlns:a16="http://schemas.microsoft.com/office/drawing/2014/main" id="{43869556-6899-4263-A212-32BF2C8E62C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69" name="AutoShape 1" descr="Resultado de imagem para r-1 placa">
          <a:extLst>
            <a:ext uri="{FF2B5EF4-FFF2-40B4-BE49-F238E27FC236}">
              <a16:creationId xmlns:a16="http://schemas.microsoft.com/office/drawing/2014/main" id="{09898E67-DCD3-4EA5-99C8-FD9A598189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0" name="AutoShape 2" descr="Resultado de imagem para r-1 placa">
          <a:extLst>
            <a:ext uri="{FF2B5EF4-FFF2-40B4-BE49-F238E27FC236}">
              <a16:creationId xmlns:a16="http://schemas.microsoft.com/office/drawing/2014/main" id="{57D0B074-4AFD-424A-A8CC-5FB969660B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1" name="AutoShape 1" descr="Resultado de imagem para r-1 placa">
          <a:extLst>
            <a:ext uri="{FF2B5EF4-FFF2-40B4-BE49-F238E27FC236}">
              <a16:creationId xmlns:a16="http://schemas.microsoft.com/office/drawing/2014/main" id="{ABE930A4-6839-41CC-9FEB-43EB78EA82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2" name="AutoShape 2" descr="Resultado de imagem para r-1 placa">
          <a:extLst>
            <a:ext uri="{FF2B5EF4-FFF2-40B4-BE49-F238E27FC236}">
              <a16:creationId xmlns:a16="http://schemas.microsoft.com/office/drawing/2014/main" id="{901FA2A2-23BD-48BB-BDD8-193ADF360D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3" name="AutoShape 1" descr="Resultado de imagem para r-1 placa">
          <a:extLst>
            <a:ext uri="{FF2B5EF4-FFF2-40B4-BE49-F238E27FC236}">
              <a16:creationId xmlns:a16="http://schemas.microsoft.com/office/drawing/2014/main" id="{3C23AFAF-CFAD-4C69-A7C2-65EE53C7A6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4" name="AutoShape 2" descr="Resultado de imagem para r-1 placa">
          <a:extLst>
            <a:ext uri="{FF2B5EF4-FFF2-40B4-BE49-F238E27FC236}">
              <a16:creationId xmlns:a16="http://schemas.microsoft.com/office/drawing/2014/main" id="{98BCEA2B-2027-4E0E-A4E1-13EE30FA2E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5" name="AutoShape 1" descr="Resultado de imagem para r-1 placa">
          <a:extLst>
            <a:ext uri="{FF2B5EF4-FFF2-40B4-BE49-F238E27FC236}">
              <a16:creationId xmlns:a16="http://schemas.microsoft.com/office/drawing/2014/main" id="{9E53742B-3D5E-4AB6-8C5B-87A77842A8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6" name="AutoShape 2" descr="Resultado de imagem para r-1 placa">
          <a:extLst>
            <a:ext uri="{FF2B5EF4-FFF2-40B4-BE49-F238E27FC236}">
              <a16:creationId xmlns:a16="http://schemas.microsoft.com/office/drawing/2014/main" id="{4FAC8476-3EEB-4356-9BD0-B70685C891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7" name="AutoShape 1" descr="Resultado de imagem para r-1 placa">
          <a:extLst>
            <a:ext uri="{FF2B5EF4-FFF2-40B4-BE49-F238E27FC236}">
              <a16:creationId xmlns:a16="http://schemas.microsoft.com/office/drawing/2014/main" id="{18E5572E-8B6D-42A4-BE56-726C3A6468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8" name="AutoShape 2" descr="Resultado de imagem para r-1 placa">
          <a:extLst>
            <a:ext uri="{FF2B5EF4-FFF2-40B4-BE49-F238E27FC236}">
              <a16:creationId xmlns:a16="http://schemas.microsoft.com/office/drawing/2014/main" id="{1E3C195C-E907-48EB-96EA-69D9B0695F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79" name="AutoShape 1" descr="Resultado de imagem para r-1 placa">
          <a:extLst>
            <a:ext uri="{FF2B5EF4-FFF2-40B4-BE49-F238E27FC236}">
              <a16:creationId xmlns:a16="http://schemas.microsoft.com/office/drawing/2014/main" id="{D726A126-C8DC-4E52-A901-87624D4717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0" name="AutoShape 2" descr="Resultado de imagem para r-1 placa">
          <a:extLst>
            <a:ext uri="{FF2B5EF4-FFF2-40B4-BE49-F238E27FC236}">
              <a16:creationId xmlns:a16="http://schemas.microsoft.com/office/drawing/2014/main" id="{93CA08CA-C0C5-4BCE-AD3C-6C765A58B8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1" name="AutoShape 1" descr="Resultado de imagem para r-1 placa">
          <a:extLst>
            <a:ext uri="{FF2B5EF4-FFF2-40B4-BE49-F238E27FC236}">
              <a16:creationId xmlns:a16="http://schemas.microsoft.com/office/drawing/2014/main" id="{A545307A-8A2E-462B-AC77-5397890F7A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2" name="AutoShape 2" descr="Resultado de imagem para r-1 placa">
          <a:extLst>
            <a:ext uri="{FF2B5EF4-FFF2-40B4-BE49-F238E27FC236}">
              <a16:creationId xmlns:a16="http://schemas.microsoft.com/office/drawing/2014/main" id="{D2A4A5EB-B7A0-4CD9-9839-667E977B37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3" name="AutoShape 1" descr="Resultado de imagem para r-1 placa">
          <a:extLst>
            <a:ext uri="{FF2B5EF4-FFF2-40B4-BE49-F238E27FC236}">
              <a16:creationId xmlns:a16="http://schemas.microsoft.com/office/drawing/2014/main" id="{7A4B84D7-C41A-4DBB-9830-C2A527C1EF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4" name="AutoShape 2" descr="Resultado de imagem para r-1 placa">
          <a:extLst>
            <a:ext uri="{FF2B5EF4-FFF2-40B4-BE49-F238E27FC236}">
              <a16:creationId xmlns:a16="http://schemas.microsoft.com/office/drawing/2014/main" id="{A8E0EE4E-F0D5-4915-813E-26A0962E5C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5" name="AutoShape 1" descr="Resultado de imagem para r-1 placa">
          <a:extLst>
            <a:ext uri="{FF2B5EF4-FFF2-40B4-BE49-F238E27FC236}">
              <a16:creationId xmlns:a16="http://schemas.microsoft.com/office/drawing/2014/main" id="{5692B718-B8E0-4134-8939-D2CD0DB184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6" name="AutoShape 2" descr="Resultado de imagem para r-1 placa">
          <a:extLst>
            <a:ext uri="{FF2B5EF4-FFF2-40B4-BE49-F238E27FC236}">
              <a16:creationId xmlns:a16="http://schemas.microsoft.com/office/drawing/2014/main" id="{43229EBC-27C0-4E66-9ECE-1F86C0B963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7" name="AutoShape 1" descr="Resultado de imagem para r-1 placa">
          <a:extLst>
            <a:ext uri="{FF2B5EF4-FFF2-40B4-BE49-F238E27FC236}">
              <a16:creationId xmlns:a16="http://schemas.microsoft.com/office/drawing/2014/main" id="{6EA3DDEC-58EA-4B47-850E-DEEACADC8F6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8" name="AutoShape 2" descr="Resultado de imagem para r-1 placa">
          <a:extLst>
            <a:ext uri="{FF2B5EF4-FFF2-40B4-BE49-F238E27FC236}">
              <a16:creationId xmlns:a16="http://schemas.microsoft.com/office/drawing/2014/main" id="{C265D4D2-09C7-4435-B547-94A6DA3290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89" name="AutoShape 1" descr="Resultado de imagem para r-1 placa">
          <a:extLst>
            <a:ext uri="{FF2B5EF4-FFF2-40B4-BE49-F238E27FC236}">
              <a16:creationId xmlns:a16="http://schemas.microsoft.com/office/drawing/2014/main" id="{08FBE7B3-D345-4464-89B2-9A483F018E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0" name="AutoShape 2" descr="Resultado de imagem para r-1 placa">
          <a:extLst>
            <a:ext uri="{FF2B5EF4-FFF2-40B4-BE49-F238E27FC236}">
              <a16:creationId xmlns:a16="http://schemas.microsoft.com/office/drawing/2014/main" id="{31AE7CE7-28CA-4CF8-A3FA-FD82F116C6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1" name="AutoShape 1" descr="Resultado de imagem para r-1 placa">
          <a:extLst>
            <a:ext uri="{FF2B5EF4-FFF2-40B4-BE49-F238E27FC236}">
              <a16:creationId xmlns:a16="http://schemas.microsoft.com/office/drawing/2014/main" id="{72FEEA0C-6885-4495-9769-F7A9BBD4AB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2" name="AutoShape 2" descr="Resultado de imagem para r-1 placa">
          <a:extLst>
            <a:ext uri="{FF2B5EF4-FFF2-40B4-BE49-F238E27FC236}">
              <a16:creationId xmlns:a16="http://schemas.microsoft.com/office/drawing/2014/main" id="{43F579E1-D23B-4E9E-8BEA-DC607187FE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3" name="AutoShape 1" descr="Resultado de imagem para r-1 placa">
          <a:extLst>
            <a:ext uri="{FF2B5EF4-FFF2-40B4-BE49-F238E27FC236}">
              <a16:creationId xmlns:a16="http://schemas.microsoft.com/office/drawing/2014/main" id="{2049FBBF-3124-4F93-8E40-5B7424AC18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4" name="AutoShape 2" descr="Resultado de imagem para r-1 placa">
          <a:extLst>
            <a:ext uri="{FF2B5EF4-FFF2-40B4-BE49-F238E27FC236}">
              <a16:creationId xmlns:a16="http://schemas.microsoft.com/office/drawing/2014/main" id="{E77F239D-C08F-4B6E-9051-C267C6140F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5" name="AutoShape 1" descr="Resultado de imagem para r-1 placa">
          <a:extLst>
            <a:ext uri="{FF2B5EF4-FFF2-40B4-BE49-F238E27FC236}">
              <a16:creationId xmlns:a16="http://schemas.microsoft.com/office/drawing/2014/main" id="{7BC9344E-C4BF-4CDD-A097-2C6B5F598BA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6" name="AutoShape 2" descr="Resultado de imagem para r-1 placa">
          <a:extLst>
            <a:ext uri="{FF2B5EF4-FFF2-40B4-BE49-F238E27FC236}">
              <a16:creationId xmlns:a16="http://schemas.microsoft.com/office/drawing/2014/main" id="{9683E217-12C4-4168-9BBC-6FFE2C2BFD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7" name="AutoShape 1" descr="Resultado de imagem para r-1 placa">
          <a:extLst>
            <a:ext uri="{FF2B5EF4-FFF2-40B4-BE49-F238E27FC236}">
              <a16:creationId xmlns:a16="http://schemas.microsoft.com/office/drawing/2014/main" id="{70FEAB1D-F807-45D4-9BED-BC14FC6D276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8" name="AutoShape 2" descr="Resultado de imagem para r-1 placa">
          <a:extLst>
            <a:ext uri="{FF2B5EF4-FFF2-40B4-BE49-F238E27FC236}">
              <a16:creationId xmlns:a16="http://schemas.microsoft.com/office/drawing/2014/main" id="{8E7471D0-4267-4478-991F-D3F200D26B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99" name="AutoShape 1" descr="Resultado de imagem para r-1 placa">
          <a:extLst>
            <a:ext uri="{FF2B5EF4-FFF2-40B4-BE49-F238E27FC236}">
              <a16:creationId xmlns:a16="http://schemas.microsoft.com/office/drawing/2014/main" id="{C4AF105A-690F-4C55-81E0-26BD375AAD1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0" name="AutoShape 2" descr="Resultado de imagem para r-1 placa">
          <a:extLst>
            <a:ext uri="{FF2B5EF4-FFF2-40B4-BE49-F238E27FC236}">
              <a16:creationId xmlns:a16="http://schemas.microsoft.com/office/drawing/2014/main" id="{4CEC573C-52EA-4F9A-81AA-D8C49FD51A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1" name="AutoShape 1" descr="Resultado de imagem para r-1 placa">
          <a:extLst>
            <a:ext uri="{FF2B5EF4-FFF2-40B4-BE49-F238E27FC236}">
              <a16:creationId xmlns:a16="http://schemas.microsoft.com/office/drawing/2014/main" id="{A580AE55-9363-4ECE-94D1-22A4881AB6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2" name="AutoShape 2" descr="Resultado de imagem para r-1 placa">
          <a:extLst>
            <a:ext uri="{FF2B5EF4-FFF2-40B4-BE49-F238E27FC236}">
              <a16:creationId xmlns:a16="http://schemas.microsoft.com/office/drawing/2014/main" id="{447C740E-F374-4FD8-AE1E-46190D26C9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3" name="AutoShape 1" descr="Resultado de imagem para r-1 placa">
          <a:extLst>
            <a:ext uri="{FF2B5EF4-FFF2-40B4-BE49-F238E27FC236}">
              <a16:creationId xmlns:a16="http://schemas.microsoft.com/office/drawing/2014/main" id="{FF1251EE-4B82-44EE-A8C2-2C28388AE8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4" name="AutoShape 2" descr="Resultado de imagem para r-1 placa">
          <a:extLst>
            <a:ext uri="{FF2B5EF4-FFF2-40B4-BE49-F238E27FC236}">
              <a16:creationId xmlns:a16="http://schemas.microsoft.com/office/drawing/2014/main" id="{1758898A-4283-4752-9AD2-3E06F3D8F0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5" name="AutoShape 1" descr="Resultado de imagem para r-1 placa">
          <a:extLst>
            <a:ext uri="{FF2B5EF4-FFF2-40B4-BE49-F238E27FC236}">
              <a16:creationId xmlns:a16="http://schemas.microsoft.com/office/drawing/2014/main" id="{3325780A-6577-48CB-B30F-2253217877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6" name="AutoShape 2" descr="Resultado de imagem para r-1 placa">
          <a:extLst>
            <a:ext uri="{FF2B5EF4-FFF2-40B4-BE49-F238E27FC236}">
              <a16:creationId xmlns:a16="http://schemas.microsoft.com/office/drawing/2014/main" id="{2584867F-BB8E-449B-BACF-731732C74C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7" name="AutoShape 1" descr="Resultado de imagem para r-1 placa">
          <a:extLst>
            <a:ext uri="{FF2B5EF4-FFF2-40B4-BE49-F238E27FC236}">
              <a16:creationId xmlns:a16="http://schemas.microsoft.com/office/drawing/2014/main" id="{C4212990-2F43-45D0-AAA6-CA61ED780B2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8" name="AutoShape 2" descr="Resultado de imagem para r-1 placa">
          <a:extLst>
            <a:ext uri="{FF2B5EF4-FFF2-40B4-BE49-F238E27FC236}">
              <a16:creationId xmlns:a16="http://schemas.microsoft.com/office/drawing/2014/main" id="{ADBE8577-0E2C-45AE-BADD-FC8D8FFD20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09" name="AutoShape 1" descr="Resultado de imagem para r-1 placa">
          <a:extLst>
            <a:ext uri="{FF2B5EF4-FFF2-40B4-BE49-F238E27FC236}">
              <a16:creationId xmlns:a16="http://schemas.microsoft.com/office/drawing/2014/main" id="{D65C1E53-4A81-4A18-B59C-FA6E9CCE0F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0" name="AutoShape 2" descr="Resultado de imagem para r-1 placa">
          <a:extLst>
            <a:ext uri="{FF2B5EF4-FFF2-40B4-BE49-F238E27FC236}">
              <a16:creationId xmlns:a16="http://schemas.microsoft.com/office/drawing/2014/main" id="{FD9A4B49-EB74-465D-BA1C-BCFECB1608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1" name="AutoShape 1" descr="Resultado de imagem para r-1 placa">
          <a:extLst>
            <a:ext uri="{FF2B5EF4-FFF2-40B4-BE49-F238E27FC236}">
              <a16:creationId xmlns:a16="http://schemas.microsoft.com/office/drawing/2014/main" id="{9FDBCB9E-6DAE-4832-8ADD-DB1F74D347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2" name="AutoShape 2" descr="Resultado de imagem para r-1 placa">
          <a:extLst>
            <a:ext uri="{FF2B5EF4-FFF2-40B4-BE49-F238E27FC236}">
              <a16:creationId xmlns:a16="http://schemas.microsoft.com/office/drawing/2014/main" id="{AB2AFE7B-8975-45D9-95A8-557478673B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3" name="AutoShape 1" descr="Resultado de imagem para r-1 placa">
          <a:extLst>
            <a:ext uri="{FF2B5EF4-FFF2-40B4-BE49-F238E27FC236}">
              <a16:creationId xmlns:a16="http://schemas.microsoft.com/office/drawing/2014/main" id="{96307BD4-A151-40B5-AFA3-B2D026F85B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4" name="AutoShape 2" descr="Resultado de imagem para r-1 placa">
          <a:extLst>
            <a:ext uri="{FF2B5EF4-FFF2-40B4-BE49-F238E27FC236}">
              <a16:creationId xmlns:a16="http://schemas.microsoft.com/office/drawing/2014/main" id="{476B8F2F-9773-4565-A3E9-8ACF796E61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5" name="AutoShape 1" descr="Resultado de imagem para r-1 placa">
          <a:extLst>
            <a:ext uri="{FF2B5EF4-FFF2-40B4-BE49-F238E27FC236}">
              <a16:creationId xmlns:a16="http://schemas.microsoft.com/office/drawing/2014/main" id="{E62DF06D-AC12-4B62-9DE1-906EEDFED6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6" name="AutoShape 2" descr="Resultado de imagem para r-1 placa">
          <a:extLst>
            <a:ext uri="{FF2B5EF4-FFF2-40B4-BE49-F238E27FC236}">
              <a16:creationId xmlns:a16="http://schemas.microsoft.com/office/drawing/2014/main" id="{44B34BE3-89D4-456E-8846-906BDF4790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7" name="AutoShape 1" descr="Resultado de imagem para r-1 placa">
          <a:extLst>
            <a:ext uri="{FF2B5EF4-FFF2-40B4-BE49-F238E27FC236}">
              <a16:creationId xmlns:a16="http://schemas.microsoft.com/office/drawing/2014/main" id="{10B2A00C-7991-4C0C-8381-E5D9599E3E4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8" name="AutoShape 2" descr="Resultado de imagem para r-1 placa">
          <a:extLst>
            <a:ext uri="{FF2B5EF4-FFF2-40B4-BE49-F238E27FC236}">
              <a16:creationId xmlns:a16="http://schemas.microsoft.com/office/drawing/2014/main" id="{C0B00898-ADB4-4445-BA65-63A8661894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19" name="AutoShape 1" descr="Resultado de imagem para r-1 placa">
          <a:extLst>
            <a:ext uri="{FF2B5EF4-FFF2-40B4-BE49-F238E27FC236}">
              <a16:creationId xmlns:a16="http://schemas.microsoft.com/office/drawing/2014/main" id="{B071F967-1264-4A51-9E58-39C5E38592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0" name="AutoShape 2" descr="Resultado de imagem para r-1 placa">
          <a:extLst>
            <a:ext uri="{FF2B5EF4-FFF2-40B4-BE49-F238E27FC236}">
              <a16:creationId xmlns:a16="http://schemas.microsoft.com/office/drawing/2014/main" id="{CFDC82E9-8CDD-4619-9611-99F10BFDB1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1" name="AutoShape 1" descr="Resultado de imagem para r-1 placa">
          <a:extLst>
            <a:ext uri="{FF2B5EF4-FFF2-40B4-BE49-F238E27FC236}">
              <a16:creationId xmlns:a16="http://schemas.microsoft.com/office/drawing/2014/main" id="{E1E370C0-2075-44EE-AC27-8866673A891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2" name="AutoShape 2" descr="Resultado de imagem para r-1 placa">
          <a:extLst>
            <a:ext uri="{FF2B5EF4-FFF2-40B4-BE49-F238E27FC236}">
              <a16:creationId xmlns:a16="http://schemas.microsoft.com/office/drawing/2014/main" id="{2091EB4B-2355-4F52-B199-E345B5B122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3" name="AutoShape 1" descr="Resultado de imagem para r-1 placa">
          <a:extLst>
            <a:ext uri="{FF2B5EF4-FFF2-40B4-BE49-F238E27FC236}">
              <a16:creationId xmlns:a16="http://schemas.microsoft.com/office/drawing/2014/main" id="{4D03553C-E34E-490C-A69F-1331D86131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4" name="AutoShape 2" descr="Resultado de imagem para r-1 placa">
          <a:extLst>
            <a:ext uri="{FF2B5EF4-FFF2-40B4-BE49-F238E27FC236}">
              <a16:creationId xmlns:a16="http://schemas.microsoft.com/office/drawing/2014/main" id="{8844D0B8-8872-4448-9C9C-D958956621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5" name="AutoShape 1" descr="Resultado de imagem para r-1 placa">
          <a:extLst>
            <a:ext uri="{FF2B5EF4-FFF2-40B4-BE49-F238E27FC236}">
              <a16:creationId xmlns:a16="http://schemas.microsoft.com/office/drawing/2014/main" id="{CFAA0E2A-75CB-47CF-9F4B-91D0BF6D487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6" name="AutoShape 2" descr="Resultado de imagem para r-1 placa">
          <a:extLst>
            <a:ext uri="{FF2B5EF4-FFF2-40B4-BE49-F238E27FC236}">
              <a16:creationId xmlns:a16="http://schemas.microsoft.com/office/drawing/2014/main" id="{14370ACB-FDD1-4A6B-A463-CC5DA6AF45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7" name="AutoShape 1" descr="Resultado de imagem para r-1 placa">
          <a:extLst>
            <a:ext uri="{FF2B5EF4-FFF2-40B4-BE49-F238E27FC236}">
              <a16:creationId xmlns:a16="http://schemas.microsoft.com/office/drawing/2014/main" id="{D92A8827-917A-4041-B881-2C4CC977DC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8" name="AutoShape 2" descr="Resultado de imagem para r-1 placa">
          <a:extLst>
            <a:ext uri="{FF2B5EF4-FFF2-40B4-BE49-F238E27FC236}">
              <a16:creationId xmlns:a16="http://schemas.microsoft.com/office/drawing/2014/main" id="{2B45572D-FD00-4C56-8892-83F27C2019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29" name="AutoShape 1" descr="Resultado de imagem para r-1 placa">
          <a:extLst>
            <a:ext uri="{FF2B5EF4-FFF2-40B4-BE49-F238E27FC236}">
              <a16:creationId xmlns:a16="http://schemas.microsoft.com/office/drawing/2014/main" id="{0BAF3D2F-774C-4E83-82B8-A8F6B02FBC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0" name="AutoShape 2" descr="Resultado de imagem para r-1 placa">
          <a:extLst>
            <a:ext uri="{FF2B5EF4-FFF2-40B4-BE49-F238E27FC236}">
              <a16:creationId xmlns:a16="http://schemas.microsoft.com/office/drawing/2014/main" id="{9B250CF1-50EE-4386-B553-C27B7133E2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1" name="AutoShape 1" descr="Resultado de imagem para r-1 placa">
          <a:extLst>
            <a:ext uri="{FF2B5EF4-FFF2-40B4-BE49-F238E27FC236}">
              <a16:creationId xmlns:a16="http://schemas.microsoft.com/office/drawing/2014/main" id="{E099A174-655C-41E4-B07E-C4BADAB601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2" name="AutoShape 2" descr="Resultado de imagem para r-1 placa">
          <a:extLst>
            <a:ext uri="{FF2B5EF4-FFF2-40B4-BE49-F238E27FC236}">
              <a16:creationId xmlns:a16="http://schemas.microsoft.com/office/drawing/2014/main" id="{AA746175-2CA6-498E-994A-0A9E425AE0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3" name="AutoShape 1" descr="Resultado de imagem para r-1 placa">
          <a:extLst>
            <a:ext uri="{FF2B5EF4-FFF2-40B4-BE49-F238E27FC236}">
              <a16:creationId xmlns:a16="http://schemas.microsoft.com/office/drawing/2014/main" id="{89DBB4D6-E775-4ACB-8490-242DAF2008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4" name="AutoShape 2" descr="Resultado de imagem para r-1 placa">
          <a:extLst>
            <a:ext uri="{FF2B5EF4-FFF2-40B4-BE49-F238E27FC236}">
              <a16:creationId xmlns:a16="http://schemas.microsoft.com/office/drawing/2014/main" id="{11C2E264-81B8-49F8-BAA3-F853962851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5" name="AutoShape 1" descr="Resultado de imagem para r-1 placa">
          <a:extLst>
            <a:ext uri="{FF2B5EF4-FFF2-40B4-BE49-F238E27FC236}">
              <a16:creationId xmlns:a16="http://schemas.microsoft.com/office/drawing/2014/main" id="{25BD4A41-866C-4EE0-A128-CC848D9C19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6" name="AutoShape 2" descr="Resultado de imagem para r-1 placa">
          <a:extLst>
            <a:ext uri="{FF2B5EF4-FFF2-40B4-BE49-F238E27FC236}">
              <a16:creationId xmlns:a16="http://schemas.microsoft.com/office/drawing/2014/main" id="{07247814-166A-4031-A2F9-9AAEF93327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7" name="AutoShape 1" descr="Resultado de imagem para r-1 placa">
          <a:extLst>
            <a:ext uri="{FF2B5EF4-FFF2-40B4-BE49-F238E27FC236}">
              <a16:creationId xmlns:a16="http://schemas.microsoft.com/office/drawing/2014/main" id="{9159EDBD-8503-4ED5-ADF4-50348D7D7B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8" name="AutoShape 2" descr="Resultado de imagem para r-1 placa">
          <a:extLst>
            <a:ext uri="{FF2B5EF4-FFF2-40B4-BE49-F238E27FC236}">
              <a16:creationId xmlns:a16="http://schemas.microsoft.com/office/drawing/2014/main" id="{8CE7886A-5EBB-48F4-B21A-2AF0EE7C1DD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39" name="AutoShape 1" descr="Resultado de imagem para r-1 placa">
          <a:extLst>
            <a:ext uri="{FF2B5EF4-FFF2-40B4-BE49-F238E27FC236}">
              <a16:creationId xmlns:a16="http://schemas.microsoft.com/office/drawing/2014/main" id="{F8877006-24D1-4C37-8483-90E56E7FA6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0" name="AutoShape 2" descr="Resultado de imagem para r-1 placa">
          <a:extLst>
            <a:ext uri="{FF2B5EF4-FFF2-40B4-BE49-F238E27FC236}">
              <a16:creationId xmlns:a16="http://schemas.microsoft.com/office/drawing/2014/main" id="{8141E02D-61BF-4060-BF67-BCDD6D155DE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1" name="AutoShape 1" descr="Resultado de imagem para r-1 placa">
          <a:extLst>
            <a:ext uri="{FF2B5EF4-FFF2-40B4-BE49-F238E27FC236}">
              <a16:creationId xmlns:a16="http://schemas.microsoft.com/office/drawing/2014/main" id="{240FB4D5-FA69-43D5-A7BF-82073FDA50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2" name="AutoShape 2" descr="Resultado de imagem para r-1 placa">
          <a:extLst>
            <a:ext uri="{FF2B5EF4-FFF2-40B4-BE49-F238E27FC236}">
              <a16:creationId xmlns:a16="http://schemas.microsoft.com/office/drawing/2014/main" id="{97E2750F-F7DE-4354-A342-A71B3F262ED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3" name="AutoShape 1" descr="Resultado de imagem para r-1 placa">
          <a:extLst>
            <a:ext uri="{FF2B5EF4-FFF2-40B4-BE49-F238E27FC236}">
              <a16:creationId xmlns:a16="http://schemas.microsoft.com/office/drawing/2014/main" id="{98F52DD8-657F-43C8-8192-6F8DE51E77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4" name="AutoShape 2" descr="Resultado de imagem para r-1 placa">
          <a:extLst>
            <a:ext uri="{FF2B5EF4-FFF2-40B4-BE49-F238E27FC236}">
              <a16:creationId xmlns:a16="http://schemas.microsoft.com/office/drawing/2014/main" id="{1D14D6C7-DE11-4FB7-87F2-3CED35CC93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5" name="AutoShape 1" descr="Resultado de imagem para r-1 placa">
          <a:extLst>
            <a:ext uri="{FF2B5EF4-FFF2-40B4-BE49-F238E27FC236}">
              <a16:creationId xmlns:a16="http://schemas.microsoft.com/office/drawing/2014/main" id="{96547FC7-36F9-4615-B888-B27723897AF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6" name="AutoShape 2" descr="Resultado de imagem para r-1 placa">
          <a:extLst>
            <a:ext uri="{FF2B5EF4-FFF2-40B4-BE49-F238E27FC236}">
              <a16:creationId xmlns:a16="http://schemas.microsoft.com/office/drawing/2014/main" id="{CB2B9D30-DCF4-4B83-9552-A7FE02CD1D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7" name="AutoShape 1" descr="Resultado de imagem para r-1 placa">
          <a:extLst>
            <a:ext uri="{FF2B5EF4-FFF2-40B4-BE49-F238E27FC236}">
              <a16:creationId xmlns:a16="http://schemas.microsoft.com/office/drawing/2014/main" id="{B489B285-3308-403A-A2F1-7AAF8B525F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8" name="AutoShape 2" descr="Resultado de imagem para r-1 placa">
          <a:extLst>
            <a:ext uri="{FF2B5EF4-FFF2-40B4-BE49-F238E27FC236}">
              <a16:creationId xmlns:a16="http://schemas.microsoft.com/office/drawing/2014/main" id="{4EA9FAC7-DF73-4C8C-B816-294656397E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49" name="AutoShape 1" descr="Resultado de imagem para r-1 placa">
          <a:extLst>
            <a:ext uri="{FF2B5EF4-FFF2-40B4-BE49-F238E27FC236}">
              <a16:creationId xmlns:a16="http://schemas.microsoft.com/office/drawing/2014/main" id="{74ED45BB-1A9E-41E5-904A-300271E8104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0" name="AutoShape 2" descr="Resultado de imagem para r-1 placa">
          <a:extLst>
            <a:ext uri="{FF2B5EF4-FFF2-40B4-BE49-F238E27FC236}">
              <a16:creationId xmlns:a16="http://schemas.microsoft.com/office/drawing/2014/main" id="{247974FC-BE64-4A24-ACF2-98023669E6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1" name="AutoShape 1" descr="Resultado de imagem para r-1 placa">
          <a:extLst>
            <a:ext uri="{FF2B5EF4-FFF2-40B4-BE49-F238E27FC236}">
              <a16:creationId xmlns:a16="http://schemas.microsoft.com/office/drawing/2014/main" id="{103C91B0-0AFF-43F3-96E9-FF41B84741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2" name="AutoShape 2" descr="Resultado de imagem para r-1 placa">
          <a:extLst>
            <a:ext uri="{FF2B5EF4-FFF2-40B4-BE49-F238E27FC236}">
              <a16:creationId xmlns:a16="http://schemas.microsoft.com/office/drawing/2014/main" id="{F1B3B968-59B2-43B7-AB0A-1CF931A4C7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3" name="AutoShape 1" descr="Resultado de imagem para r-1 placa">
          <a:extLst>
            <a:ext uri="{FF2B5EF4-FFF2-40B4-BE49-F238E27FC236}">
              <a16:creationId xmlns:a16="http://schemas.microsoft.com/office/drawing/2014/main" id="{9986B2BB-7199-411B-9692-E617253F75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4" name="AutoShape 2" descr="Resultado de imagem para r-1 placa">
          <a:extLst>
            <a:ext uri="{FF2B5EF4-FFF2-40B4-BE49-F238E27FC236}">
              <a16:creationId xmlns:a16="http://schemas.microsoft.com/office/drawing/2014/main" id="{FB752D4E-3E17-47D1-8B9C-ADA1E68D81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5" name="AutoShape 1" descr="Resultado de imagem para r-1 placa">
          <a:extLst>
            <a:ext uri="{FF2B5EF4-FFF2-40B4-BE49-F238E27FC236}">
              <a16:creationId xmlns:a16="http://schemas.microsoft.com/office/drawing/2014/main" id="{12126242-206E-4ADC-815D-5DFF874DA7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6" name="AutoShape 2" descr="Resultado de imagem para r-1 placa">
          <a:extLst>
            <a:ext uri="{FF2B5EF4-FFF2-40B4-BE49-F238E27FC236}">
              <a16:creationId xmlns:a16="http://schemas.microsoft.com/office/drawing/2014/main" id="{1D4D9A79-E5CB-4D4F-BC51-705D0CA348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7" name="AutoShape 1" descr="Resultado de imagem para r-1 placa">
          <a:extLst>
            <a:ext uri="{FF2B5EF4-FFF2-40B4-BE49-F238E27FC236}">
              <a16:creationId xmlns:a16="http://schemas.microsoft.com/office/drawing/2014/main" id="{A93B076F-A639-4F4A-9D23-A834758212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8" name="AutoShape 2" descr="Resultado de imagem para r-1 placa">
          <a:extLst>
            <a:ext uri="{FF2B5EF4-FFF2-40B4-BE49-F238E27FC236}">
              <a16:creationId xmlns:a16="http://schemas.microsoft.com/office/drawing/2014/main" id="{9CFE55D6-3C28-43AF-8B5C-ECEFD20A61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59" name="AutoShape 1" descr="Resultado de imagem para r-1 placa">
          <a:extLst>
            <a:ext uri="{FF2B5EF4-FFF2-40B4-BE49-F238E27FC236}">
              <a16:creationId xmlns:a16="http://schemas.microsoft.com/office/drawing/2014/main" id="{FBC8C3E8-FB10-4DFE-A86D-088AF3489C9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0" name="AutoShape 2" descr="Resultado de imagem para r-1 placa">
          <a:extLst>
            <a:ext uri="{FF2B5EF4-FFF2-40B4-BE49-F238E27FC236}">
              <a16:creationId xmlns:a16="http://schemas.microsoft.com/office/drawing/2014/main" id="{E617DC1F-D7A6-4B7C-8381-797181F5B37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1" name="AutoShape 1" descr="Resultado de imagem para r-1 placa">
          <a:extLst>
            <a:ext uri="{FF2B5EF4-FFF2-40B4-BE49-F238E27FC236}">
              <a16:creationId xmlns:a16="http://schemas.microsoft.com/office/drawing/2014/main" id="{DF38CC8B-5371-44D9-9FE0-E88CACE143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2" name="AutoShape 2" descr="Resultado de imagem para r-1 placa">
          <a:extLst>
            <a:ext uri="{FF2B5EF4-FFF2-40B4-BE49-F238E27FC236}">
              <a16:creationId xmlns:a16="http://schemas.microsoft.com/office/drawing/2014/main" id="{294D1853-EB9B-4EEA-A2E1-5EEBF4FCBC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3" name="AutoShape 1" descr="Resultado de imagem para r-1 placa">
          <a:extLst>
            <a:ext uri="{FF2B5EF4-FFF2-40B4-BE49-F238E27FC236}">
              <a16:creationId xmlns:a16="http://schemas.microsoft.com/office/drawing/2014/main" id="{2ED74936-B484-4E25-85AA-31FDAEDA054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4" name="AutoShape 2" descr="Resultado de imagem para r-1 placa">
          <a:extLst>
            <a:ext uri="{FF2B5EF4-FFF2-40B4-BE49-F238E27FC236}">
              <a16:creationId xmlns:a16="http://schemas.microsoft.com/office/drawing/2014/main" id="{33C1B9FE-17C5-4E78-8AA1-20F64C33D4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5" name="AutoShape 1" descr="Resultado de imagem para r-1 placa">
          <a:extLst>
            <a:ext uri="{FF2B5EF4-FFF2-40B4-BE49-F238E27FC236}">
              <a16:creationId xmlns:a16="http://schemas.microsoft.com/office/drawing/2014/main" id="{500814B2-0065-4AC0-8A7C-91EE82EFF9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6" name="AutoShape 2" descr="Resultado de imagem para r-1 placa">
          <a:extLst>
            <a:ext uri="{FF2B5EF4-FFF2-40B4-BE49-F238E27FC236}">
              <a16:creationId xmlns:a16="http://schemas.microsoft.com/office/drawing/2014/main" id="{8B9BCD7A-C00E-4DB5-AD57-037D2CC259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7" name="AutoShape 1" descr="Resultado de imagem para r-1 placa">
          <a:extLst>
            <a:ext uri="{FF2B5EF4-FFF2-40B4-BE49-F238E27FC236}">
              <a16:creationId xmlns:a16="http://schemas.microsoft.com/office/drawing/2014/main" id="{CCE79553-6EAC-481A-9F33-3C7AC7633A2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8" name="AutoShape 2" descr="Resultado de imagem para r-1 placa">
          <a:extLst>
            <a:ext uri="{FF2B5EF4-FFF2-40B4-BE49-F238E27FC236}">
              <a16:creationId xmlns:a16="http://schemas.microsoft.com/office/drawing/2014/main" id="{22E07EB5-FE21-4FA5-9A4A-E0A458FF35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69" name="AutoShape 1" descr="Resultado de imagem para r-1 placa">
          <a:extLst>
            <a:ext uri="{FF2B5EF4-FFF2-40B4-BE49-F238E27FC236}">
              <a16:creationId xmlns:a16="http://schemas.microsoft.com/office/drawing/2014/main" id="{433AB418-1A79-4EC3-BB78-EB141A1BAC9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0" name="AutoShape 2" descr="Resultado de imagem para r-1 placa">
          <a:extLst>
            <a:ext uri="{FF2B5EF4-FFF2-40B4-BE49-F238E27FC236}">
              <a16:creationId xmlns:a16="http://schemas.microsoft.com/office/drawing/2014/main" id="{8B41231D-ECF4-4505-BDB8-0EAD92F265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1" name="AutoShape 1" descr="Resultado de imagem para r-1 placa">
          <a:extLst>
            <a:ext uri="{FF2B5EF4-FFF2-40B4-BE49-F238E27FC236}">
              <a16:creationId xmlns:a16="http://schemas.microsoft.com/office/drawing/2014/main" id="{4C75CBE2-C3DD-4A22-B6C2-296A6A251C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2" name="AutoShape 2" descr="Resultado de imagem para r-1 placa">
          <a:extLst>
            <a:ext uri="{FF2B5EF4-FFF2-40B4-BE49-F238E27FC236}">
              <a16:creationId xmlns:a16="http://schemas.microsoft.com/office/drawing/2014/main" id="{4CF51DDB-6D76-463B-AD65-970F5301F3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3" name="AutoShape 1" descr="Resultado de imagem para r-1 placa">
          <a:extLst>
            <a:ext uri="{FF2B5EF4-FFF2-40B4-BE49-F238E27FC236}">
              <a16:creationId xmlns:a16="http://schemas.microsoft.com/office/drawing/2014/main" id="{4BA1542C-4E2D-4699-862C-7020E4272FD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4" name="AutoShape 2" descr="Resultado de imagem para r-1 placa">
          <a:extLst>
            <a:ext uri="{FF2B5EF4-FFF2-40B4-BE49-F238E27FC236}">
              <a16:creationId xmlns:a16="http://schemas.microsoft.com/office/drawing/2014/main" id="{4AE24657-3AB8-4EA6-BE35-02470F12AF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5" name="AutoShape 1" descr="Resultado de imagem para r-1 placa">
          <a:extLst>
            <a:ext uri="{FF2B5EF4-FFF2-40B4-BE49-F238E27FC236}">
              <a16:creationId xmlns:a16="http://schemas.microsoft.com/office/drawing/2014/main" id="{718D6598-43DE-4E17-9E62-1599626FA8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6" name="AutoShape 2" descr="Resultado de imagem para r-1 placa">
          <a:extLst>
            <a:ext uri="{FF2B5EF4-FFF2-40B4-BE49-F238E27FC236}">
              <a16:creationId xmlns:a16="http://schemas.microsoft.com/office/drawing/2014/main" id="{B36C7690-E201-4CDB-941A-5A76EF6C2C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7" name="AutoShape 1" descr="Resultado de imagem para r-1 placa">
          <a:extLst>
            <a:ext uri="{FF2B5EF4-FFF2-40B4-BE49-F238E27FC236}">
              <a16:creationId xmlns:a16="http://schemas.microsoft.com/office/drawing/2014/main" id="{4EDD8E52-9728-4B95-9DFB-EDBFE229E2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8" name="AutoShape 2" descr="Resultado de imagem para r-1 placa">
          <a:extLst>
            <a:ext uri="{FF2B5EF4-FFF2-40B4-BE49-F238E27FC236}">
              <a16:creationId xmlns:a16="http://schemas.microsoft.com/office/drawing/2014/main" id="{C1960FC7-A8D2-4ED5-8AAD-1C269A67FC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79" name="AutoShape 1" descr="Resultado de imagem para r-1 placa">
          <a:extLst>
            <a:ext uri="{FF2B5EF4-FFF2-40B4-BE49-F238E27FC236}">
              <a16:creationId xmlns:a16="http://schemas.microsoft.com/office/drawing/2014/main" id="{35A939C4-A905-42BB-9090-A934E81BE51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0" name="AutoShape 2" descr="Resultado de imagem para r-1 placa">
          <a:extLst>
            <a:ext uri="{FF2B5EF4-FFF2-40B4-BE49-F238E27FC236}">
              <a16:creationId xmlns:a16="http://schemas.microsoft.com/office/drawing/2014/main" id="{085FE533-D458-4D29-8C5D-703485BD556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1" name="AutoShape 1" descr="Resultado de imagem para r-1 placa">
          <a:extLst>
            <a:ext uri="{FF2B5EF4-FFF2-40B4-BE49-F238E27FC236}">
              <a16:creationId xmlns:a16="http://schemas.microsoft.com/office/drawing/2014/main" id="{9FBFB85C-1A58-4657-9552-74E777EA44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2" name="AutoShape 2" descr="Resultado de imagem para r-1 placa">
          <a:extLst>
            <a:ext uri="{FF2B5EF4-FFF2-40B4-BE49-F238E27FC236}">
              <a16:creationId xmlns:a16="http://schemas.microsoft.com/office/drawing/2014/main" id="{BA543397-5DDA-46F4-873B-D48F03A913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3" name="AutoShape 1" descr="Resultado de imagem para r-1 placa">
          <a:extLst>
            <a:ext uri="{FF2B5EF4-FFF2-40B4-BE49-F238E27FC236}">
              <a16:creationId xmlns:a16="http://schemas.microsoft.com/office/drawing/2014/main" id="{19D7D935-1B57-40B7-85DD-8554131B15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4" name="AutoShape 2" descr="Resultado de imagem para r-1 placa">
          <a:extLst>
            <a:ext uri="{FF2B5EF4-FFF2-40B4-BE49-F238E27FC236}">
              <a16:creationId xmlns:a16="http://schemas.microsoft.com/office/drawing/2014/main" id="{BDC88786-BFC1-4DA1-A883-3C437A450D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5" name="AutoShape 1" descr="Resultado de imagem para r-1 placa">
          <a:extLst>
            <a:ext uri="{FF2B5EF4-FFF2-40B4-BE49-F238E27FC236}">
              <a16:creationId xmlns:a16="http://schemas.microsoft.com/office/drawing/2014/main" id="{6686D891-1B01-48DF-B8A8-E08167CD5F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6" name="AutoShape 2" descr="Resultado de imagem para r-1 placa">
          <a:extLst>
            <a:ext uri="{FF2B5EF4-FFF2-40B4-BE49-F238E27FC236}">
              <a16:creationId xmlns:a16="http://schemas.microsoft.com/office/drawing/2014/main" id="{EC1A596B-2218-4BB2-B124-A662784B1A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7" name="AutoShape 1" descr="Resultado de imagem para r-1 placa">
          <a:extLst>
            <a:ext uri="{FF2B5EF4-FFF2-40B4-BE49-F238E27FC236}">
              <a16:creationId xmlns:a16="http://schemas.microsoft.com/office/drawing/2014/main" id="{FE422CDB-DAFD-4BD1-8BED-6ECDDB35C5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8" name="AutoShape 2" descr="Resultado de imagem para r-1 placa">
          <a:extLst>
            <a:ext uri="{FF2B5EF4-FFF2-40B4-BE49-F238E27FC236}">
              <a16:creationId xmlns:a16="http://schemas.microsoft.com/office/drawing/2014/main" id="{E0C2F12F-5B37-4977-B4FE-47E00460C09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89" name="AutoShape 1" descr="Resultado de imagem para r-1 placa">
          <a:extLst>
            <a:ext uri="{FF2B5EF4-FFF2-40B4-BE49-F238E27FC236}">
              <a16:creationId xmlns:a16="http://schemas.microsoft.com/office/drawing/2014/main" id="{7B4B315D-54B2-4E45-BEEB-4C5E505033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0" name="AutoShape 2" descr="Resultado de imagem para r-1 placa">
          <a:extLst>
            <a:ext uri="{FF2B5EF4-FFF2-40B4-BE49-F238E27FC236}">
              <a16:creationId xmlns:a16="http://schemas.microsoft.com/office/drawing/2014/main" id="{E2DB5151-EE32-48B4-A068-997EE2B865A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1" name="AutoShape 1" descr="Resultado de imagem para r-1 placa">
          <a:extLst>
            <a:ext uri="{FF2B5EF4-FFF2-40B4-BE49-F238E27FC236}">
              <a16:creationId xmlns:a16="http://schemas.microsoft.com/office/drawing/2014/main" id="{65FDF520-7E98-4863-9758-58BA22B883F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2" name="AutoShape 2" descr="Resultado de imagem para r-1 placa">
          <a:extLst>
            <a:ext uri="{FF2B5EF4-FFF2-40B4-BE49-F238E27FC236}">
              <a16:creationId xmlns:a16="http://schemas.microsoft.com/office/drawing/2014/main" id="{2520B914-D741-416A-84E9-323F5A6E2B5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3" name="AutoShape 1" descr="Resultado de imagem para r-1 placa">
          <a:extLst>
            <a:ext uri="{FF2B5EF4-FFF2-40B4-BE49-F238E27FC236}">
              <a16:creationId xmlns:a16="http://schemas.microsoft.com/office/drawing/2014/main" id="{3D6908D0-A3D7-44E8-8AC6-A483C51BCF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4" name="AutoShape 2" descr="Resultado de imagem para r-1 placa">
          <a:extLst>
            <a:ext uri="{FF2B5EF4-FFF2-40B4-BE49-F238E27FC236}">
              <a16:creationId xmlns:a16="http://schemas.microsoft.com/office/drawing/2014/main" id="{3A836639-D0F6-4D98-895E-021285DC42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5" name="AutoShape 1" descr="Resultado de imagem para r-1 placa">
          <a:extLst>
            <a:ext uri="{FF2B5EF4-FFF2-40B4-BE49-F238E27FC236}">
              <a16:creationId xmlns:a16="http://schemas.microsoft.com/office/drawing/2014/main" id="{FDA002FE-B269-4627-8B90-F6E6B4FA69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6" name="AutoShape 2" descr="Resultado de imagem para r-1 placa">
          <a:extLst>
            <a:ext uri="{FF2B5EF4-FFF2-40B4-BE49-F238E27FC236}">
              <a16:creationId xmlns:a16="http://schemas.microsoft.com/office/drawing/2014/main" id="{E643E1D2-7BC7-4901-B5B4-0DB3F0EA55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7" name="AutoShape 1" descr="Resultado de imagem para r-1 placa">
          <a:extLst>
            <a:ext uri="{FF2B5EF4-FFF2-40B4-BE49-F238E27FC236}">
              <a16:creationId xmlns:a16="http://schemas.microsoft.com/office/drawing/2014/main" id="{5AECDF08-30DC-46F2-A23B-34CCD3C4F0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8" name="AutoShape 2" descr="Resultado de imagem para r-1 placa">
          <a:extLst>
            <a:ext uri="{FF2B5EF4-FFF2-40B4-BE49-F238E27FC236}">
              <a16:creationId xmlns:a16="http://schemas.microsoft.com/office/drawing/2014/main" id="{B68D360E-613B-438E-B2F9-A9B46C7F161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99" name="AutoShape 1" descr="Resultado de imagem para r-1 placa">
          <a:extLst>
            <a:ext uri="{FF2B5EF4-FFF2-40B4-BE49-F238E27FC236}">
              <a16:creationId xmlns:a16="http://schemas.microsoft.com/office/drawing/2014/main" id="{B2FEBD32-00C3-4152-A5AC-6B8ADE6B0C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0" name="AutoShape 2" descr="Resultado de imagem para r-1 placa">
          <a:extLst>
            <a:ext uri="{FF2B5EF4-FFF2-40B4-BE49-F238E27FC236}">
              <a16:creationId xmlns:a16="http://schemas.microsoft.com/office/drawing/2014/main" id="{5428F95D-F199-4BF1-8594-8E52760F2D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1" name="AutoShape 1" descr="Resultado de imagem para r-1 placa">
          <a:extLst>
            <a:ext uri="{FF2B5EF4-FFF2-40B4-BE49-F238E27FC236}">
              <a16:creationId xmlns:a16="http://schemas.microsoft.com/office/drawing/2014/main" id="{495C5ED8-A19F-433B-9E83-D819640978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2" name="AutoShape 2" descr="Resultado de imagem para r-1 placa">
          <a:extLst>
            <a:ext uri="{FF2B5EF4-FFF2-40B4-BE49-F238E27FC236}">
              <a16:creationId xmlns:a16="http://schemas.microsoft.com/office/drawing/2014/main" id="{D1494E10-E84A-472E-98D2-12F9F31CC81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3" name="AutoShape 1" descr="Resultado de imagem para r-1 placa">
          <a:extLst>
            <a:ext uri="{FF2B5EF4-FFF2-40B4-BE49-F238E27FC236}">
              <a16:creationId xmlns:a16="http://schemas.microsoft.com/office/drawing/2014/main" id="{3005E3F0-3D02-493B-A6AB-39DBC89073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4" name="AutoShape 2" descr="Resultado de imagem para r-1 placa">
          <a:extLst>
            <a:ext uri="{FF2B5EF4-FFF2-40B4-BE49-F238E27FC236}">
              <a16:creationId xmlns:a16="http://schemas.microsoft.com/office/drawing/2014/main" id="{AB0DE314-6B8E-473E-94DE-E9D4DF2CD6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5" name="AutoShape 1" descr="Resultado de imagem para r-1 placa">
          <a:extLst>
            <a:ext uri="{FF2B5EF4-FFF2-40B4-BE49-F238E27FC236}">
              <a16:creationId xmlns:a16="http://schemas.microsoft.com/office/drawing/2014/main" id="{09BCBB56-AFE1-43B3-855A-3E048FA57B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6" name="AutoShape 2" descr="Resultado de imagem para r-1 placa">
          <a:extLst>
            <a:ext uri="{FF2B5EF4-FFF2-40B4-BE49-F238E27FC236}">
              <a16:creationId xmlns:a16="http://schemas.microsoft.com/office/drawing/2014/main" id="{29081E22-5B30-4FC8-A99F-F94EF85642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7" name="AutoShape 1" descr="Resultado de imagem para r-1 placa">
          <a:extLst>
            <a:ext uri="{FF2B5EF4-FFF2-40B4-BE49-F238E27FC236}">
              <a16:creationId xmlns:a16="http://schemas.microsoft.com/office/drawing/2014/main" id="{B9BDD231-06D3-49D6-85A6-87C37008F2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8" name="AutoShape 2" descr="Resultado de imagem para r-1 placa">
          <a:extLst>
            <a:ext uri="{FF2B5EF4-FFF2-40B4-BE49-F238E27FC236}">
              <a16:creationId xmlns:a16="http://schemas.microsoft.com/office/drawing/2014/main" id="{A4BED64C-FDD9-48D0-9685-71B21BE1B4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09" name="AutoShape 1" descr="Resultado de imagem para r-1 placa">
          <a:extLst>
            <a:ext uri="{FF2B5EF4-FFF2-40B4-BE49-F238E27FC236}">
              <a16:creationId xmlns:a16="http://schemas.microsoft.com/office/drawing/2014/main" id="{2EB7B5F0-F006-40B3-A5CD-D33E80174F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0" name="AutoShape 2" descr="Resultado de imagem para r-1 placa">
          <a:extLst>
            <a:ext uri="{FF2B5EF4-FFF2-40B4-BE49-F238E27FC236}">
              <a16:creationId xmlns:a16="http://schemas.microsoft.com/office/drawing/2014/main" id="{C1D22DCF-861A-4253-A457-D3F9F2C8F9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1" name="AutoShape 1" descr="Resultado de imagem para r-1 placa">
          <a:extLst>
            <a:ext uri="{FF2B5EF4-FFF2-40B4-BE49-F238E27FC236}">
              <a16:creationId xmlns:a16="http://schemas.microsoft.com/office/drawing/2014/main" id="{5DE7021F-766E-40A6-A42F-BE25AB0274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2" name="AutoShape 2" descr="Resultado de imagem para r-1 placa">
          <a:extLst>
            <a:ext uri="{FF2B5EF4-FFF2-40B4-BE49-F238E27FC236}">
              <a16:creationId xmlns:a16="http://schemas.microsoft.com/office/drawing/2014/main" id="{8BC08A7E-2208-4C65-8BEB-AE8919E846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3" name="AutoShape 1" descr="Resultado de imagem para r-1 placa">
          <a:extLst>
            <a:ext uri="{FF2B5EF4-FFF2-40B4-BE49-F238E27FC236}">
              <a16:creationId xmlns:a16="http://schemas.microsoft.com/office/drawing/2014/main" id="{A87999E0-848D-4895-9DE0-FCF2FCC36E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4" name="AutoShape 2" descr="Resultado de imagem para r-1 placa">
          <a:extLst>
            <a:ext uri="{FF2B5EF4-FFF2-40B4-BE49-F238E27FC236}">
              <a16:creationId xmlns:a16="http://schemas.microsoft.com/office/drawing/2014/main" id="{160B4E3F-2DA4-4DE7-9BF6-A54AB4674A8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5" name="AutoShape 1" descr="Resultado de imagem para r-1 placa">
          <a:extLst>
            <a:ext uri="{FF2B5EF4-FFF2-40B4-BE49-F238E27FC236}">
              <a16:creationId xmlns:a16="http://schemas.microsoft.com/office/drawing/2014/main" id="{143F58A1-C153-4B17-8271-0849B55E9B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6" name="AutoShape 2" descr="Resultado de imagem para r-1 placa">
          <a:extLst>
            <a:ext uri="{FF2B5EF4-FFF2-40B4-BE49-F238E27FC236}">
              <a16:creationId xmlns:a16="http://schemas.microsoft.com/office/drawing/2014/main" id="{DFB12F96-74FB-4C2C-8112-C95EA64E3C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7" name="AutoShape 1" descr="Resultado de imagem para r-1 placa">
          <a:extLst>
            <a:ext uri="{FF2B5EF4-FFF2-40B4-BE49-F238E27FC236}">
              <a16:creationId xmlns:a16="http://schemas.microsoft.com/office/drawing/2014/main" id="{0F07E4C0-CEBA-4B7A-BE5B-0CCB22D9BF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8" name="AutoShape 2" descr="Resultado de imagem para r-1 placa">
          <a:extLst>
            <a:ext uri="{FF2B5EF4-FFF2-40B4-BE49-F238E27FC236}">
              <a16:creationId xmlns:a16="http://schemas.microsoft.com/office/drawing/2014/main" id="{9F3794C4-00B3-4506-B909-1D974FEBA7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19" name="AutoShape 1" descr="Resultado de imagem para r-1 placa">
          <a:extLst>
            <a:ext uri="{FF2B5EF4-FFF2-40B4-BE49-F238E27FC236}">
              <a16:creationId xmlns:a16="http://schemas.microsoft.com/office/drawing/2014/main" id="{5293BAD1-2285-4FC3-B637-DC4E4AAA6C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0" name="AutoShape 2" descr="Resultado de imagem para r-1 placa">
          <a:extLst>
            <a:ext uri="{FF2B5EF4-FFF2-40B4-BE49-F238E27FC236}">
              <a16:creationId xmlns:a16="http://schemas.microsoft.com/office/drawing/2014/main" id="{8350A1A3-93E3-41BC-8EF7-3E265181FF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1" name="AutoShape 1" descr="Resultado de imagem para r-1 placa">
          <a:extLst>
            <a:ext uri="{FF2B5EF4-FFF2-40B4-BE49-F238E27FC236}">
              <a16:creationId xmlns:a16="http://schemas.microsoft.com/office/drawing/2014/main" id="{9E94E2FB-31DA-4A4C-B85A-9F446C60AC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2" name="AutoShape 2" descr="Resultado de imagem para r-1 placa">
          <a:extLst>
            <a:ext uri="{FF2B5EF4-FFF2-40B4-BE49-F238E27FC236}">
              <a16:creationId xmlns:a16="http://schemas.microsoft.com/office/drawing/2014/main" id="{12134D3F-1101-4065-86F0-D41B1E6541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3" name="AutoShape 1" descr="Resultado de imagem para r-1 placa">
          <a:extLst>
            <a:ext uri="{FF2B5EF4-FFF2-40B4-BE49-F238E27FC236}">
              <a16:creationId xmlns:a16="http://schemas.microsoft.com/office/drawing/2014/main" id="{9AD7F2B6-2714-4A28-ACA1-27DEDBBDCF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4" name="AutoShape 2" descr="Resultado de imagem para r-1 placa">
          <a:extLst>
            <a:ext uri="{FF2B5EF4-FFF2-40B4-BE49-F238E27FC236}">
              <a16:creationId xmlns:a16="http://schemas.microsoft.com/office/drawing/2014/main" id="{BA035EEB-B021-4F72-9166-376D958DD0A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5" name="AutoShape 1" descr="Resultado de imagem para r-1 placa">
          <a:extLst>
            <a:ext uri="{FF2B5EF4-FFF2-40B4-BE49-F238E27FC236}">
              <a16:creationId xmlns:a16="http://schemas.microsoft.com/office/drawing/2014/main" id="{13957789-901B-4BEE-BA5C-5741C2B43E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6" name="AutoShape 2" descr="Resultado de imagem para r-1 placa">
          <a:extLst>
            <a:ext uri="{FF2B5EF4-FFF2-40B4-BE49-F238E27FC236}">
              <a16:creationId xmlns:a16="http://schemas.microsoft.com/office/drawing/2014/main" id="{8A681B8B-0AEB-47DE-888C-785010E485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7" name="AutoShape 1" descr="Resultado de imagem para r-1 placa">
          <a:extLst>
            <a:ext uri="{FF2B5EF4-FFF2-40B4-BE49-F238E27FC236}">
              <a16:creationId xmlns:a16="http://schemas.microsoft.com/office/drawing/2014/main" id="{6DC600F5-A707-450E-859E-535174A2828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8" name="AutoShape 2" descr="Resultado de imagem para r-1 placa">
          <a:extLst>
            <a:ext uri="{FF2B5EF4-FFF2-40B4-BE49-F238E27FC236}">
              <a16:creationId xmlns:a16="http://schemas.microsoft.com/office/drawing/2014/main" id="{92B83FA0-AC15-4AC3-889E-F86471978D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29" name="AutoShape 1" descr="Resultado de imagem para r-1 placa">
          <a:extLst>
            <a:ext uri="{FF2B5EF4-FFF2-40B4-BE49-F238E27FC236}">
              <a16:creationId xmlns:a16="http://schemas.microsoft.com/office/drawing/2014/main" id="{D7EAA8D3-F53A-401B-A97B-CD316F37E5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0" name="AutoShape 2" descr="Resultado de imagem para r-1 placa">
          <a:extLst>
            <a:ext uri="{FF2B5EF4-FFF2-40B4-BE49-F238E27FC236}">
              <a16:creationId xmlns:a16="http://schemas.microsoft.com/office/drawing/2014/main" id="{97626C96-B6C2-4D00-9D96-ECFF4D4677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1" name="AutoShape 1" descr="Resultado de imagem para r-1 placa">
          <a:extLst>
            <a:ext uri="{FF2B5EF4-FFF2-40B4-BE49-F238E27FC236}">
              <a16:creationId xmlns:a16="http://schemas.microsoft.com/office/drawing/2014/main" id="{30047FC1-9A5B-4774-A165-5745BF1FA4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2" name="AutoShape 2" descr="Resultado de imagem para r-1 placa">
          <a:extLst>
            <a:ext uri="{FF2B5EF4-FFF2-40B4-BE49-F238E27FC236}">
              <a16:creationId xmlns:a16="http://schemas.microsoft.com/office/drawing/2014/main" id="{E9030A76-BCCE-4253-A5D9-FC17B177D2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3" name="AutoShape 1" descr="Resultado de imagem para r-1 placa">
          <a:extLst>
            <a:ext uri="{FF2B5EF4-FFF2-40B4-BE49-F238E27FC236}">
              <a16:creationId xmlns:a16="http://schemas.microsoft.com/office/drawing/2014/main" id="{0593A32B-C159-4E6C-9A6C-ED2A30BFF1C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4" name="AutoShape 2" descr="Resultado de imagem para r-1 placa">
          <a:extLst>
            <a:ext uri="{FF2B5EF4-FFF2-40B4-BE49-F238E27FC236}">
              <a16:creationId xmlns:a16="http://schemas.microsoft.com/office/drawing/2014/main" id="{E3B2B2B3-60FB-486E-B15E-B93799D5C8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5" name="AutoShape 1" descr="Resultado de imagem para r-1 placa">
          <a:extLst>
            <a:ext uri="{FF2B5EF4-FFF2-40B4-BE49-F238E27FC236}">
              <a16:creationId xmlns:a16="http://schemas.microsoft.com/office/drawing/2014/main" id="{8A1EC276-B637-4594-AF19-3CE75DD8BA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6" name="AutoShape 2" descr="Resultado de imagem para r-1 placa">
          <a:extLst>
            <a:ext uri="{FF2B5EF4-FFF2-40B4-BE49-F238E27FC236}">
              <a16:creationId xmlns:a16="http://schemas.microsoft.com/office/drawing/2014/main" id="{F2C7FA57-C136-41DE-A6A8-0567D32BB9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7" name="AutoShape 1" descr="Resultado de imagem para r-1 placa">
          <a:extLst>
            <a:ext uri="{FF2B5EF4-FFF2-40B4-BE49-F238E27FC236}">
              <a16:creationId xmlns:a16="http://schemas.microsoft.com/office/drawing/2014/main" id="{D0FA63EC-78F0-4299-A4D7-4382FE235F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8" name="AutoShape 2" descr="Resultado de imagem para r-1 placa">
          <a:extLst>
            <a:ext uri="{FF2B5EF4-FFF2-40B4-BE49-F238E27FC236}">
              <a16:creationId xmlns:a16="http://schemas.microsoft.com/office/drawing/2014/main" id="{201CF1BA-FB06-4C08-ABC2-A8CA3C920E2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39" name="AutoShape 1" descr="Resultado de imagem para r-1 placa">
          <a:extLst>
            <a:ext uri="{FF2B5EF4-FFF2-40B4-BE49-F238E27FC236}">
              <a16:creationId xmlns:a16="http://schemas.microsoft.com/office/drawing/2014/main" id="{141A6A6D-A092-4863-9466-6AE5EA2669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0" name="AutoShape 2" descr="Resultado de imagem para r-1 placa">
          <a:extLst>
            <a:ext uri="{FF2B5EF4-FFF2-40B4-BE49-F238E27FC236}">
              <a16:creationId xmlns:a16="http://schemas.microsoft.com/office/drawing/2014/main" id="{3AC06E13-C72F-4A37-83A4-38CDDDDCCA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1" name="AutoShape 1" descr="Resultado de imagem para r-1 placa">
          <a:extLst>
            <a:ext uri="{FF2B5EF4-FFF2-40B4-BE49-F238E27FC236}">
              <a16:creationId xmlns:a16="http://schemas.microsoft.com/office/drawing/2014/main" id="{6DA5B402-09C3-4926-9E17-7B5C162EAC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2" name="AutoShape 2" descr="Resultado de imagem para r-1 placa">
          <a:extLst>
            <a:ext uri="{FF2B5EF4-FFF2-40B4-BE49-F238E27FC236}">
              <a16:creationId xmlns:a16="http://schemas.microsoft.com/office/drawing/2014/main" id="{16A71A3B-917C-4F80-BACD-4777CCE967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3" name="AutoShape 1" descr="Resultado de imagem para r-1 placa">
          <a:extLst>
            <a:ext uri="{FF2B5EF4-FFF2-40B4-BE49-F238E27FC236}">
              <a16:creationId xmlns:a16="http://schemas.microsoft.com/office/drawing/2014/main" id="{BE6663B3-5737-40C3-8500-20558DC2E7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4" name="AutoShape 2" descr="Resultado de imagem para r-1 placa">
          <a:extLst>
            <a:ext uri="{FF2B5EF4-FFF2-40B4-BE49-F238E27FC236}">
              <a16:creationId xmlns:a16="http://schemas.microsoft.com/office/drawing/2014/main" id="{F05E29B6-7AE3-44A9-AA82-AF5A2FB0A8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5" name="AutoShape 1" descr="Resultado de imagem para r-1 placa">
          <a:extLst>
            <a:ext uri="{FF2B5EF4-FFF2-40B4-BE49-F238E27FC236}">
              <a16:creationId xmlns:a16="http://schemas.microsoft.com/office/drawing/2014/main" id="{692A30FC-2F83-4B59-A244-D39F3EACCA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6" name="AutoShape 2" descr="Resultado de imagem para r-1 placa">
          <a:extLst>
            <a:ext uri="{FF2B5EF4-FFF2-40B4-BE49-F238E27FC236}">
              <a16:creationId xmlns:a16="http://schemas.microsoft.com/office/drawing/2014/main" id="{0B83697C-5952-4958-A930-8B56B00029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7" name="AutoShape 1" descr="Resultado de imagem para r-1 placa">
          <a:extLst>
            <a:ext uri="{FF2B5EF4-FFF2-40B4-BE49-F238E27FC236}">
              <a16:creationId xmlns:a16="http://schemas.microsoft.com/office/drawing/2014/main" id="{F9DA923E-7016-4A87-9B66-E40EFB8D33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8" name="AutoShape 2" descr="Resultado de imagem para r-1 placa">
          <a:extLst>
            <a:ext uri="{FF2B5EF4-FFF2-40B4-BE49-F238E27FC236}">
              <a16:creationId xmlns:a16="http://schemas.microsoft.com/office/drawing/2014/main" id="{6DC9F685-558D-4B74-AE94-0099225FFE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49" name="AutoShape 1" descr="Resultado de imagem para r-1 placa">
          <a:extLst>
            <a:ext uri="{FF2B5EF4-FFF2-40B4-BE49-F238E27FC236}">
              <a16:creationId xmlns:a16="http://schemas.microsoft.com/office/drawing/2014/main" id="{56BB659C-E485-46E2-8E2A-38C85FCC75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0" name="AutoShape 2" descr="Resultado de imagem para r-1 placa">
          <a:extLst>
            <a:ext uri="{FF2B5EF4-FFF2-40B4-BE49-F238E27FC236}">
              <a16:creationId xmlns:a16="http://schemas.microsoft.com/office/drawing/2014/main" id="{A620E592-0798-4ED9-9E6C-E34E0823D2F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1" name="AutoShape 1" descr="Resultado de imagem para r-1 placa">
          <a:extLst>
            <a:ext uri="{FF2B5EF4-FFF2-40B4-BE49-F238E27FC236}">
              <a16:creationId xmlns:a16="http://schemas.microsoft.com/office/drawing/2014/main" id="{4B80439D-4D76-45AD-9A9C-205EBCC0D2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2" name="AutoShape 2" descr="Resultado de imagem para r-1 placa">
          <a:extLst>
            <a:ext uri="{FF2B5EF4-FFF2-40B4-BE49-F238E27FC236}">
              <a16:creationId xmlns:a16="http://schemas.microsoft.com/office/drawing/2014/main" id="{081F121C-B5E6-43E1-85CF-F0DD2B407F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3" name="AutoShape 1" descr="Resultado de imagem para r-1 placa">
          <a:extLst>
            <a:ext uri="{FF2B5EF4-FFF2-40B4-BE49-F238E27FC236}">
              <a16:creationId xmlns:a16="http://schemas.microsoft.com/office/drawing/2014/main" id="{34DDB842-78B1-4AFA-A90A-53EDA758BB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4" name="AutoShape 2" descr="Resultado de imagem para r-1 placa">
          <a:extLst>
            <a:ext uri="{FF2B5EF4-FFF2-40B4-BE49-F238E27FC236}">
              <a16:creationId xmlns:a16="http://schemas.microsoft.com/office/drawing/2014/main" id="{33791E41-6072-4344-B37D-A0E4DF1ECC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5" name="AutoShape 1" descr="Resultado de imagem para r-1 placa">
          <a:extLst>
            <a:ext uri="{FF2B5EF4-FFF2-40B4-BE49-F238E27FC236}">
              <a16:creationId xmlns:a16="http://schemas.microsoft.com/office/drawing/2014/main" id="{1527E167-7D31-4427-83CD-26E678D792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6" name="AutoShape 2" descr="Resultado de imagem para r-1 placa">
          <a:extLst>
            <a:ext uri="{FF2B5EF4-FFF2-40B4-BE49-F238E27FC236}">
              <a16:creationId xmlns:a16="http://schemas.microsoft.com/office/drawing/2014/main" id="{0D306E39-EEE2-467E-8D4C-6597814505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7" name="AutoShape 1" descr="Resultado de imagem para r-1 placa">
          <a:extLst>
            <a:ext uri="{FF2B5EF4-FFF2-40B4-BE49-F238E27FC236}">
              <a16:creationId xmlns:a16="http://schemas.microsoft.com/office/drawing/2014/main" id="{9AFA2B77-2FF8-4082-9EDD-2E21F036394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8" name="AutoShape 2" descr="Resultado de imagem para r-1 placa">
          <a:extLst>
            <a:ext uri="{FF2B5EF4-FFF2-40B4-BE49-F238E27FC236}">
              <a16:creationId xmlns:a16="http://schemas.microsoft.com/office/drawing/2014/main" id="{9A39BBA0-91D6-4002-80D4-6E13653A6C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59" name="AutoShape 1" descr="Resultado de imagem para r-1 placa">
          <a:extLst>
            <a:ext uri="{FF2B5EF4-FFF2-40B4-BE49-F238E27FC236}">
              <a16:creationId xmlns:a16="http://schemas.microsoft.com/office/drawing/2014/main" id="{EC6D501B-EC49-4801-9DE4-F3514BC980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0" name="AutoShape 2" descr="Resultado de imagem para r-1 placa">
          <a:extLst>
            <a:ext uri="{FF2B5EF4-FFF2-40B4-BE49-F238E27FC236}">
              <a16:creationId xmlns:a16="http://schemas.microsoft.com/office/drawing/2014/main" id="{2766B039-EC10-4886-B2A0-807FFF528D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1" name="AutoShape 1" descr="Resultado de imagem para r-1 placa">
          <a:extLst>
            <a:ext uri="{FF2B5EF4-FFF2-40B4-BE49-F238E27FC236}">
              <a16:creationId xmlns:a16="http://schemas.microsoft.com/office/drawing/2014/main" id="{3F3336F4-6749-4066-B392-3DD6CE7E74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2" name="AutoShape 2" descr="Resultado de imagem para r-1 placa">
          <a:extLst>
            <a:ext uri="{FF2B5EF4-FFF2-40B4-BE49-F238E27FC236}">
              <a16:creationId xmlns:a16="http://schemas.microsoft.com/office/drawing/2014/main" id="{018EABDA-37FD-4780-9AF4-F97EE50127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3" name="AutoShape 1" descr="Resultado de imagem para r-1 placa">
          <a:extLst>
            <a:ext uri="{FF2B5EF4-FFF2-40B4-BE49-F238E27FC236}">
              <a16:creationId xmlns:a16="http://schemas.microsoft.com/office/drawing/2014/main" id="{9B56D8DA-E9F3-407F-87B2-9B62B474BB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4" name="AutoShape 2" descr="Resultado de imagem para r-1 placa">
          <a:extLst>
            <a:ext uri="{FF2B5EF4-FFF2-40B4-BE49-F238E27FC236}">
              <a16:creationId xmlns:a16="http://schemas.microsoft.com/office/drawing/2014/main" id="{054E00A7-A7A3-4886-9D35-58BD46AAC7A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5" name="AutoShape 1" descr="Resultado de imagem para r-1 placa">
          <a:extLst>
            <a:ext uri="{FF2B5EF4-FFF2-40B4-BE49-F238E27FC236}">
              <a16:creationId xmlns:a16="http://schemas.microsoft.com/office/drawing/2014/main" id="{AE64D084-DC20-4D57-81CF-68502A3F47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6" name="AutoShape 2" descr="Resultado de imagem para r-1 placa">
          <a:extLst>
            <a:ext uri="{FF2B5EF4-FFF2-40B4-BE49-F238E27FC236}">
              <a16:creationId xmlns:a16="http://schemas.microsoft.com/office/drawing/2014/main" id="{8D042578-F0C1-4330-BAD6-AFB855F267B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7" name="AutoShape 1" descr="Resultado de imagem para r-1 placa">
          <a:extLst>
            <a:ext uri="{FF2B5EF4-FFF2-40B4-BE49-F238E27FC236}">
              <a16:creationId xmlns:a16="http://schemas.microsoft.com/office/drawing/2014/main" id="{EAE1835C-7C5A-48CF-BD5D-5208446CAA9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8" name="AutoShape 2" descr="Resultado de imagem para r-1 placa">
          <a:extLst>
            <a:ext uri="{FF2B5EF4-FFF2-40B4-BE49-F238E27FC236}">
              <a16:creationId xmlns:a16="http://schemas.microsoft.com/office/drawing/2014/main" id="{F93F3456-FCDC-4A71-A21F-CFA5FC221C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69" name="AutoShape 1" descr="Resultado de imagem para r-1 placa">
          <a:extLst>
            <a:ext uri="{FF2B5EF4-FFF2-40B4-BE49-F238E27FC236}">
              <a16:creationId xmlns:a16="http://schemas.microsoft.com/office/drawing/2014/main" id="{AF00ED90-305A-4EA9-B09B-E2F70AEC18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0" name="AutoShape 2" descr="Resultado de imagem para r-1 placa">
          <a:extLst>
            <a:ext uri="{FF2B5EF4-FFF2-40B4-BE49-F238E27FC236}">
              <a16:creationId xmlns:a16="http://schemas.microsoft.com/office/drawing/2014/main" id="{18659E28-43A4-4238-BA39-74312A3D02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1" name="AutoShape 1" descr="Resultado de imagem para r-1 placa">
          <a:extLst>
            <a:ext uri="{FF2B5EF4-FFF2-40B4-BE49-F238E27FC236}">
              <a16:creationId xmlns:a16="http://schemas.microsoft.com/office/drawing/2014/main" id="{A9BCAD05-4637-412B-8249-0D7F83CC9C4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2" name="AutoShape 2" descr="Resultado de imagem para r-1 placa">
          <a:extLst>
            <a:ext uri="{FF2B5EF4-FFF2-40B4-BE49-F238E27FC236}">
              <a16:creationId xmlns:a16="http://schemas.microsoft.com/office/drawing/2014/main" id="{BDC81898-9879-4928-98DA-04FC6678594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3" name="AutoShape 1" descr="Resultado de imagem para r-1 placa">
          <a:extLst>
            <a:ext uri="{FF2B5EF4-FFF2-40B4-BE49-F238E27FC236}">
              <a16:creationId xmlns:a16="http://schemas.microsoft.com/office/drawing/2014/main" id="{AA24731E-7FE9-4FF4-A281-0F2BA90C6D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4" name="AutoShape 2" descr="Resultado de imagem para r-1 placa">
          <a:extLst>
            <a:ext uri="{FF2B5EF4-FFF2-40B4-BE49-F238E27FC236}">
              <a16:creationId xmlns:a16="http://schemas.microsoft.com/office/drawing/2014/main" id="{D6E0791F-B1DD-4D86-8240-2AFF2D09F38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5" name="AutoShape 1" descr="Resultado de imagem para r-1 placa">
          <a:extLst>
            <a:ext uri="{FF2B5EF4-FFF2-40B4-BE49-F238E27FC236}">
              <a16:creationId xmlns:a16="http://schemas.microsoft.com/office/drawing/2014/main" id="{9D852BDB-1EC2-4689-B04C-8AC442FACC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6" name="AutoShape 2" descr="Resultado de imagem para r-1 placa">
          <a:extLst>
            <a:ext uri="{FF2B5EF4-FFF2-40B4-BE49-F238E27FC236}">
              <a16:creationId xmlns:a16="http://schemas.microsoft.com/office/drawing/2014/main" id="{B2D0D7A0-0A9F-4424-BD40-2F5938B5C3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7" name="AutoShape 1" descr="Resultado de imagem para r-1 placa">
          <a:extLst>
            <a:ext uri="{FF2B5EF4-FFF2-40B4-BE49-F238E27FC236}">
              <a16:creationId xmlns:a16="http://schemas.microsoft.com/office/drawing/2014/main" id="{AAA4FEAD-F9D6-40B1-A050-6DF2E86070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8" name="AutoShape 2" descr="Resultado de imagem para r-1 placa">
          <a:extLst>
            <a:ext uri="{FF2B5EF4-FFF2-40B4-BE49-F238E27FC236}">
              <a16:creationId xmlns:a16="http://schemas.microsoft.com/office/drawing/2014/main" id="{9E16A3FA-4802-41AE-A5DC-E078A7E784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79" name="AutoShape 1" descr="Resultado de imagem para r-1 placa">
          <a:extLst>
            <a:ext uri="{FF2B5EF4-FFF2-40B4-BE49-F238E27FC236}">
              <a16:creationId xmlns:a16="http://schemas.microsoft.com/office/drawing/2014/main" id="{155ED957-DD7A-4C84-AF33-6C8B8EE4785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0" name="AutoShape 2" descr="Resultado de imagem para r-1 placa">
          <a:extLst>
            <a:ext uri="{FF2B5EF4-FFF2-40B4-BE49-F238E27FC236}">
              <a16:creationId xmlns:a16="http://schemas.microsoft.com/office/drawing/2014/main" id="{0D5E0C7D-2C75-43A5-9C02-D84B4E622B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1" name="AutoShape 1" descr="Resultado de imagem para r-1 placa">
          <a:extLst>
            <a:ext uri="{FF2B5EF4-FFF2-40B4-BE49-F238E27FC236}">
              <a16:creationId xmlns:a16="http://schemas.microsoft.com/office/drawing/2014/main" id="{14D3CBAA-B0BA-496A-819E-0342B732F9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2" name="AutoShape 2" descr="Resultado de imagem para r-1 placa">
          <a:extLst>
            <a:ext uri="{FF2B5EF4-FFF2-40B4-BE49-F238E27FC236}">
              <a16:creationId xmlns:a16="http://schemas.microsoft.com/office/drawing/2014/main" id="{98A58FA2-9237-43DB-BF19-99F632F9C11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3" name="AutoShape 1" descr="Resultado de imagem para r-1 placa">
          <a:extLst>
            <a:ext uri="{FF2B5EF4-FFF2-40B4-BE49-F238E27FC236}">
              <a16:creationId xmlns:a16="http://schemas.microsoft.com/office/drawing/2014/main" id="{3AA3C6E8-92FA-46A3-B788-FD7F173D989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4" name="AutoShape 2" descr="Resultado de imagem para r-1 placa">
          <a:extLst>
            <a:ext uri="{FF2B5EF4-FFF2-40B4-BE49-F238E27FC236}">
              <a16:creationId xmlns:a16="http://schemas.microsoft.com/office/drawing/2014/main" id="{329D1CDC-C4B0-424B-BD59-BFF67677ED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5" name="AutoShape 1" descr="Resultado de imagem para r-1 placa">
          <a:extLst>
            <a:ext uri="{FF2B5EF4-FFF2-40B4-BE49-F238E27FC236}">
              <a16:creationId xmlns:a16="http://schemas.microsoft.com/office/drawing/2014/main" id="{7ADE2104-BF8D-43EF-B875-43F83F3206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6" name="AutoShape 2" descr="Resultado de imagem para r-1 placa">
          <a:extLst>
            <a:ext uri="{FF2B5EF4-FFF2-40B4-BE49-F238E27FC236}">
              <a16:creationId xmlns:a16="http://schemas.microsoft.com/office/drawing/2014/main" id="{6046ED26-5BEE-497E-8050-6CCDE5D240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7" name="AutoShape 1" descr="Resultado de imagem para r-1 placa">
          <a:extLst>
            <a:ext uri="{FF2B5EF4-FFF2-40B4-BE49-F238E27FC236}">
              <a16:creationId xmlns:a16="http://schemas.microsoft.com/office/drawing/2014/main" id="{F6C10729-45BE-406C-97F3-EF68C9F564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8" name="AutoShape 2" descr="Resultado de imagem para r-1 placa">
          <a:extLst>
            <a:ext uri="{FF2B5EF4-FFF2-40B4-BE49-F238E27FC236}">
              <a16:creationId xmlns:a16="http://schemas.microsoft.com/office/drawing/2014/main" id="{C093A102-3D05-456E-8D24-5199DBB7E32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89" name="AutoShape 1" descr="Resultado de imagem para r-1 placa">
          <a:extLst>
            <a:ext uri="{FF2B5EF4-FFF2-40B4-BE49-F238E27FC236}">
              <a16:creationId xmlns:a16="http://schemas.microsoft.com/office/drawing/2014/main" id="{4AF4F599-3F32-4989-A1A3-83BE580883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0" name="AutoShape 2" descr="Resultado de imagem para r-1 placa">
          <a:extLst>
            <a:ext uri="{FF2B5EF4-FFF2-40B4-BE49-F238E27FC236}">
              <a16:creationId xmlns:a16="http://schemas.microsoft.com/office/drawing/2014/main" id="{A75BF31C-F3DB-4443-8D47-D99E2C6F30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1" name="AutoShape 1" descr="Resultado de imagem para r-1 placa">
          <a:extLst>
            <a:ext uri="{FF2B5EF4-FFF2-40B4-BE49-F238E27FC236}">
              <a16:creationId xmlns:a16="http://schemas.microsoft.com/office/drawing/2014/main" id="{DA4106D8-B347-42E9-AB80-9DEC932B10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2" name="AutoShape 2" descr="Resultado de imagem para r-1 placa">
          <a:extLst>
            <a:ext uri="{FF2B5EF4-FFF2-40B4-BE49-F238E27FC236}">
              <a16:creationId xmlns:a16="http://schemas.microsoft.com/office/drawing/2014/main" id="{88839B18-B029-44AA-8802-FBCA31074C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3" name="AutoShape 1" descr="Resultado de imagem para r-1 placa">
          <a:extLst>
            <a:ext uri="{FF2B5EF4-FFF2-40B4-BE49-F238E27FC236}">
              <a16:creationId xmlns:a16="http://schemas.microsoft.com/office/drawing/2014/main" id="{C9023695-1E26-43FA-92E3-E027D49BC3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4" name="AutoShape 2" descr="Resultado de imagem para r-1 placa">
          <a:extLst>
            <a:ext uri="{FF2B5EF4-FFF2-40B4-BE49-F238E27FC236}">
              <a16:creationId xmlns:a16="http://schemas.microsoft.com/office/drawing/2014/main" id="{F5B926D7-0A7E-4D9A-B3DB-455B8C1E6B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5" name="AutoShape 1" descr="Resultado de imagem para r-1 placa">
          <a:extLst>
            <a:ext uri="{FF2B5EF4-FFF2-40B4-BE49-F238E27FC236}">
              <a16:creationId xmlns:a16="http://schemas.microsoft.com/office/drawing/2014/main" id="{D29BBE46-42B3-45E6-85FA-7E51743BCF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6" name="AutoShape 2" descr="Resultado de imagem para r-1 placa">
          <a:extLst>
            <a:ext uri="{FF2B5EF4-FFF2-40B4-BE49-F238E27FC236}">
              <a16:creationId xmlns:a16="http://schemas.microsoft.com/office/drawing/2014/main" id="{411C4BF2-C0C0-4F85-B727-6771BBA70C6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7" name="AutoShape 1" descr="Resultado de imagem para r-1 placa">
          <a:extLst>
            <a:ext uri="{FF2B5EF4-FFF2-40B4-BE49-F238E27FC236}">
              <a16:creationId xmlns:a16="http://schemas.microsoft.com/office/drawing/2014/main" id="{2F82B3CD-23CE-414C-87F3-C18B5E04B4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8" name="AutoShape 2" descr="Resultado de imagem para r-1 placa">
          <a:extLst>
            <a:ext uri="{FF2B5EF4-FFF2-40B4-BE49-F238E27FC236}">
              <a16:creationId xmlns:a16="http://schemas.microsoft.com/office/drawing/2014/main" id="{E8917E2D-823C-487F-B438-248C7936C38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99" name="AutoShape 1" descr="Resultado de imagem para r-1 placa">
          <a:extLst>
            <a:ext uri="{FF2B5EF4-FFF2-40B4-BE49-F238E27FC236}">
              <a16:creationId xmlns:a16="http://schemas.microsoft.com/office/drawing/2014/main" id="{E308CE6F-34BF-4F3F-9C09-FBBCFFD4E1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0" name="AutoShape 2" descr="Resultado de imagem para r-1 placa">
          <a:extLst>
            <a:ext uri="{FF2B5EF4-FFF2-40B4-BE49-F238E27FC236}">
              <a16:creationId xmlns:a16="http://schemas.microsoft.com/office/drawing/2014/main" id="{BDB6D789-9A6E-4D96-A845-A7E957EDFE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1" name="AutoShape 1" descr="Resultado de imagem para r-1 placa">
          <a:extLst>
            <a:ext uri="{FF2B5EF4-FFF2-40B4-BE49-F238E27FC236}">
              <a16:creationId xmlns:a16="http://schemas.microsoft.com/office/drawing/2014/main" id="{99B44E8A-2C31-41AE-86F4-630D5BF8771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2" name="AutoShape 2" descr="Resultado de imagem para r-1 placa">
          <a:extLst>
            <a:ext uri="{FF2B5EF4-FFF2-40B4-BE49-F238E27FC236}">
              <a16:creationId xmlns:a16="http://schemas.microsoft.com/office/drawing/2014/main" id="{1BB70D17-0DBD-4F28-BBA0-4109DCA36D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3" name="AutoShape 1" descr="Resultado de imagem para r-1 placa">
          <a:extLst>
            <a:ext uri="{FF2B5EF4-FFF2-40B4-BE49-F238E27FC236}">
              <a16:creationId xmlns:a16="http://schemas.microsoft.com/office/drawing/2014/main" id="{81614D7A-B8D9-4D93-A050-AE0002C83C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4" name="AutoShape 2" descr="Resultado de imagem para r-1 placa">
          <a:extLst>
            <a:ext uri="{FF2B5EF4-FFF2-40B4-BE49-F238E27FC236}">
              <a16:creationId xmlns:a16="http://schemas.microsoft.com/office/drawing/2014/main" id="{9FCD3F28-2DEB-4283-9257-C997C3F40A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5" name="AutoShape 1" descr="Resultado de imagem para r-1 placa">
          <a:extLst>
            <a:ext uri="{FF2B5EF4-FFF2-40B4-BE49-F238E27FC236}">
              <a16:creationId xmlns:a16="http://schemas.microsoft.com/office/drawing/2014/main" id="{7501AFF7-69A6-4057-8E0A-8877B409E8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6" name="AutoShape 2" descr="Resultado de imagem para r-1 placa">
          <a:extLst>
            <a:ext uri="{FF2B5EF4-FFF2-40B4-BE49-F238E27FC236}">
              <a16:creationId xmlns:a16="http://schemas.microsoft.com/office/drawing/2014/main" id="{78C96951-BC60-4B8D-8C85-CE9453B176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7" name="AutoShape 1" descr="Resultado de imagem para r-1 placa">
          <a:extLst>
            <a:ext uri="{FF2B5EF4-FFF2-40B4-BE49-F238E27FC236}">
              <a16:creationId xmlns:a16="http://schemas.microsoft.com/office/drawing/2014/main" id="{4D9FEC27-9D2B-444D-8184-E81A026CC74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8" name="AutoShape 2" descr="Resultado de imagem para r-1 placa">
          <a:extLst>
            <a:ext uri="{FF2B5EF4-FFF2-40B4-BE49-F238E27FC236}">
              <a16:creationId xmlns:a16="http://schemas.microsoft.com/office/drawing/2014/main" id="{557E6C7A-7716-410B-8B88-680FFF4BBE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09" name="AutoShape 1" descr="Resultado de imagem para r-1 placa">
          <a:extLst>
            <a:ext uri="{FF2B5EF4-FFF2-40B4-BE49-F238E27FC236}">
              <a16:creationId xmlns:a16="http://schemas.microsoft.com/office/drawing/2014/main" id="{A6EC52CE-F91E-4705-8410-8456DB13AE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0" name="AutoShape 2" descr="Resultado de imagem para r-1 placa">
          <a:extLst>
            <a:ext uri="{FF2B5EF4-FFF2-40B4-BE49-F238E27FC236}">
              <a16:creationId xmlns:a16="http://schemas.microsoft.com/office/drawing/2014/main" id="{673E1500-B446-4830-872D-F0819392BF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1" name="AutoShape 1" descr="Resultado de imagem para r-1 placa">
          <a:extLst>
            <a:ext uri="{FF2B5EF4-FFF2-40B4-BE49-F238E27FC236}">
              <a16:creationId xmlns:a16="http://schemas.microsoft.com/office/drawing/2014/main" id="{186508AC-BFB5-4304-AF4A-AB725ACAC6C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2" name="AutoShape 2" descr="Resultado de imagem para r-1 placa">
          <a:extLst>
            <a:ext uri="{FF2B5EF4-FFF2-40B4-BE49-F238E27FC236}">
              <a16:creationId xmlns:a16="http://schemas.microsoft.com/office/drawing/2014/main" id="{50A9524E-AEFD-4CC0-8D64-0F8F0D18FE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3" name="AutoShape 1" descr="Resultado de imagem para r-1 placa">
          <a:extLst>
            <a:ext uri="{FF2B5EF4-FFF2-40B4-BE49-F238E27FC236}">
              <a16:creationId xmlns:a16="http://schemas.microsoft.com/office/drawing/2014/main" id="{66C4BCAC-55DF-4E58-A2C0-433B9878357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4" name="AutoShape 2" descr="Resultado de imagem para r-1 placa">
          <a:extLst>
            <a:ext uri="{FF2B5EF4-FFF2-40B4-BE49-F238E27FC236}">
              <a16:creationId xmlns:a16="http://schemas.microsoft.com/office/drawing/2014/main" id="{64D7D56D-943C-419F-8085-AF75D4A0E0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5" name="AutoShape 1" descr="Resultado de imagem para r-1 placa">
          <a:extLst>
            <a:ext uri="{FF2B5EF4-FFF2-40B4-BE49-F238E27FC236}">
              <a16:creationId xmlns:a16="http://schemas.microsoft.com/office/drawing/2014/main" id="{18605ED2-DFE0-4715-87D5-4E0141FB1B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6" name="AutoShape 2" descr="Resultado de imagem para r-1 placa">
          <a:extLst>
            <a:ext uri="{FF2B5EF4-FFF2-40B4-BE49-F238E27FC236}">
              <a16:creationId xmlns:a16="http://schemas.microsoft.com/office/drawing/2014/main" id="{61BA67FE-0A47-4F29-895C-EBBBDEB630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7" name="AutoShape 1" descr="Resultado de imagem para r-1 placa">
          <a:extLst>
            <a:ext uri="{FF2B5EF4-FFF2-40B4-BE49-F238E27FC236}">
              <a16:creationId xmlns:a16="http://schemas.microsoft.com/office/drawing/2014/main" id="{8E375CDF-46E7-4CFD-84F3-0CB9458274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8" name="AutoShape 2" descr="Resultado de imagem para r-1 placa">
          <a:extLst>
            <a:ext uri="{FF2B5EF4-FFF2-40B4-BE49-F238E27FC236}">
              <a16:creationId xmlns:a16="http://schemas.microsoft.com/office/drawing/2014/main" id="{B7B5899D-5802-4170-9F3A-076ACE69FB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19" name="AutoShape 1" descr="Resultado de imagem para r-1 placa">
          <a:extLst>
            <a:ext uri="{FF2B5EF4-FFF2-40B4-BE49-F238E27FC236}">
              <a16:creationId xmlns:a16="http://schemas.microsoft.com/office/drawing/2014/main" id="{02D8BF1A-8A97-419B-BC43-0F4ABE2918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0" name="AutoShape 2" descr="Resultado de imagem para r-1 placa">
          <a:extLst>
            <a:ext uri="{FF2B5EF4-FFF2-40B4-BE49-F238E27FC236}">
              <a16:creationId xmlns:a16="http://schemas.microsoft.com/office/drawing/2014/main" id="{50E6B1DE-C9A1-4AE5-86F9-FFEA5F2E07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1" name="AutoShape 1" descr="Resultado de imagem para r-1 placa">
          <a:extLst>
            <a:ext uri="{FF2B5EF4-FFF2-40B4-BE49-F238E27FC236}">
              <a16:creationId xmlns:a16="http://schemas.microsoft.com/office/drawing/2014/main" id="{A5230005-DCA5-4092-BBAE-62C38B9A17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2" name="AutoShape 2" descr="Resultado de imagem para r-1 placa">
          <a:extLst>
            <a:ext uri="{FF2B5EF4-FFF2-40B4-BE49-F238E27FC236}">
              <a16:creationId xmlns:a16="http://schemas.microsoft.com/office/drawing/2014/main" id="{8AD2C45D-B6D4-461E-9CDD-F020148D3AA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3" name="AutoShape 1" descr="Resultado de imagem para r-1 placa">
          <a:extLst>
            <a:ext uri="{FF2B5EF4-FFF2-40B4-BE49-F238E27FC236}">
              <a16:creationId xmlns:a16="http://schemas.microsoft.com/office/drawing/2014/main" id="{3AAED6EF-2444-46A4-AF1F-DCB231DADC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4" name="AutoShape 2" descr="Resultado de imagem para r-1 placa">
          <a:extLst>
            <a:ext uri="{FF2B5EF4-FFF2-40B4-BE49-F238E27FC236}">
              <a16:creationId xmlns:a16="http://schemas.microsoft.com/office/drawing/2014/main" id="{D8AE5380-805F-47A5-9CDC-01F4AD989BF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5" name="AutoShape 1" descr="Resultado de imagem para r-1 placa">
          <a:extLst>
            <a:ext uri="{FF2B5EF4-FFF2-40B4-BE49-F238E27FC236}">
              <a16:creationId xmlns:a16="http://schemas.microsoft.com/office/drawing/2014/main" id="{60E66AD2-055C-48B2-8946-C20F91EA30F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6" name="AutoShape 2" descr="Resultado de imagem para r-1 placa">
          <a:extLst>
            <a:ext uri="{FF2B5EF4-FFF2-40B4-BE49-F238E27FC236}">
              <a16:creationId xmlns:a16="http://schemas.microsoft.com/office/drawing/2014/main" id="{3214A8FE-5DC6-413C-8DED-D589A55391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7" name="AutoShape 1" descr="Resultado de imagem para r-1 placa">
          <a:extLst>
            <a:ext uri="{FF2B5EF4-FFF2-40B4-BE49-F238E27FC236}">
              <a16:creationId xmlns:a16="http://schemas.microsoft.com/office/drawing/2014/main" id="{8E870074-79C5-4033-926C-C3F136F996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8" name="AutoShape 2" descr="Resultado de imagem para r-1 placa">
          <a:extLst>
            <a:ext uri="{FF2B5EF4-FFF2-40B4-BE49-F238E27FC236}">
              <a16:creationId xmlns:a16="http://schemas.microsoft.com/office/drawing/2014/main" id="{E8DC2566-D7FE-4975-8BDC-0D82730806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29" name="AutoShape 1" descr="Resultado de imagem para r-1 placa">
          <a:extLst>
            <a:ext uri="{FF2B5EF4-FFF2-40B4-BE49-F238E27FC236}">
              <a16:creationId xmlns:a16="http://schemas.microsoft.com/office/drawing/2014/main" id="{18AECE13-3015-40BC-95CA-9185908A18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0" name="AutoShape 2" descr="Resultado de imagem para r-1 placa">
          <a:extLst>
            <a:ext uri="{FF2B5EF4-FFF2-40B4-BE49-F238E27FC236}">
              <a16:creationId xmlns:a16="http://schemas.microsoft.com/office/drawing/2014/main" id="{C274FF3A-FA54-47CC-A57B-CF556DEEF6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1" name="AutoShape 1" descr="Resultado de imagem para r-1 placa">
          <a:extLst>
            <a:ext uri="{FF2B5EF4-FFF2-40B4-BE49-F238E27FC236}">
              <a16:creationId xmlns:a16="http://schemas.microsoft.com/office/drawing/2014/main" id="{52CC382C-4573-417D-A8E8-A5FFA778AA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2" name="AutoShape 2" descr="Resultado de imagem para r-1 placa">
          <a:extLst>
            <a:ext uri="{FF2B5EF4-FFF2-40B4-BE49-F238E27FC236}">
              <a16:creationId xmlns:a16="http://schemas.microsoft.com/office/drawing/2014/main" id="{89BF1AEB-3542-4047-A1BA-F6B9A399ED5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3" name="AutoShape 1" descr="Resultado de imagem para r-1 placa">
          <a:extLst>
            <a:ext uri="{FF2B5EF4-FFF2-40B4-BE49-F238E27FC236}">
              <a16:creationId xmlns:a16="http://schemas.microsoft.com/office/drawing/2014/main" id="{659B5570-792D-43EE-A715-1FD884FBDF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4" name="AutoShape 2" descr="Resultado de imagem para r-1 placa">
          <a:extLst>
            <a:ext uri="{FF2B5EF4-FFF2-40B4-BE49-F238E27FC236}">
              <a16:creationId xmlns:a16="http://schemas.microsoft.com/office/drawing/2014/main" id="{970845B9-5BD6-4803-A141-13A03BB88E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5" name="AutoShape 1" descr="Resultado de imagem para r-1 placa">
          <a:extLst>
            <a:ext uri="{FF2B5EF4-FFF2-40B4-BE49-F238E27FC236}">
              <a16:creationId xmlns:a16="http://schemas.microsoft.com/office/drawing/2014/main" id="{481F18EF-1754-49F2-B5F2-CBF9A495B1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6" name="AutoShape 2" descr="Resultado de imagem para r-1 placa">
          <a:extLst>
            <a:ext uri="{FF2B5EF4-FFF2-40B4-BE49-F238E27FC236}">
              <a16:creationId xmlns:a16="http://schemas.microsoft.com/office/drawing/2014/main" id="{2D42B287-210F-4694-9D07-4C3C3E7DC0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7" name="AutoShape 1" descr="Resultado de imagem para r-1 placa">
          <a:extLst>
            <a:ext uri="{FF2B5EF4-FFF2-40B4-BE49-F238E27FC236}">
              <a16:creationId xmlns:a16="http://schemas.microsoft.com/office/drawing/2014/main" id="{CE09BCF1-2747-4F6C-B03C-D33F181615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8" name="AutoShape 2" descr="Resultado de imagem para r-1 placa">
          <a:extLst>
            <a:ext uri="{FF2B5EF4-FFF2-40B4-BE49-F238E27FC236}">
              <a16:creationId xmlns:a16="http://schemas.microsoft.com/office/drawing/2014/main" id="{363AB7A0-EAB3-49EF-9F78-C1E73EC65A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39" name="AutoShape 1" descr="Resultado de imagem para r-1 placa">
          <a:extLst>
            <a:ext uri="{FF2B5EF4-FFF2-40B4-BE49-F238E27FC236}">
              <a16:creationId xmlns:a16="http://schemas.microsoft.com/office/drawing/2014/main" id="{A4D7941A-6C05-4F58-8A08-18C5A44CE3C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0" name="AutoShape 2" descr="Resultado de imagem para r-1 placa">
          <a:extLst>
            <a:ext uri="{FF2B5EF4-FFF2-40B4-BE49-F238E27FC236}">
              <a16:creationId xmlns:a16="http://schemas.microsoft.com/office/drawing/2014/main" id="{F5C99A75-6463-454C-88FF-67F7663DF2D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1" name="AutoShape 1" descr="Resultado de imagem para r-1 placa">
          <a:extLst>
            <a:ext uri="{FF2B5EF4-FFF2-40B4-BE49-F238E27FC236}">
              <a16:creationId xmlns:a16="http://schemas.microsoft.com/office/drawing/2014/main" id="{8176C8DA-2CA7-4DA8-933B-98FBD1BC7C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2" name="AutoShape 2" descr="Resultado de imagem para r-1 placa">
          <a:extLst>
            <a:ext uri="{FF2B5EF4-FFF2-40B4-BE49-F238E27FC236}">
              <a16:creationId xmlns:a16="http://schemas.microsoft.com/office/drawing/2014/main" id="{67E9A9B7-F057-4150-9676-3F6E1A3BAE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3" name="AutoShape 1" descr="Resultado de imagem para r-1 placa">
          <a:extLst>
            <a:ext uri="{FF2B5EF4-FFF2-40B4-BE49-F238E27FC236}">
              <a16:creationId xmlns:a16="http://schemas.microsoft.com/office/drawing/2014/main" id="{013C5DE6-792A-48FA-BD87-0EA98D0749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4" name="AutoShape 2" descr="Resultado de imagem para r-1 placa">
          <a:extLst>
            <a:ext uri="{FF2B5EF4-FFF2-40B4-BE49-F238E27FC236}">
              <a16:creationId xmlns:a16="http://schemas.microsoft.com/office/drawing/2014/main" id="{507B4E0E-EFAE-4719-9727-F24DAD89C5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5" name="AutoShape 1" descr="Resultado de imagem para r-1 placa">
          <a:extLst>
            <a:ext uri="{FF2B5EF4-FFF2-40B4-BE49-F238E27FC236}">
              <a16:creationId xmlns:a16="http://schemas.microsoft.com/office/drawing/2014/main" id="{AECD4F23-BA02-402C-AB57-0EF69BF4401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6" name="AutoShape 2" descr="Resultado de imagem para r-1 placa">
          <a:extLst>
            <a:ext uri="{FF2B5EF4-FFF2-40B4-BE49-F238E27FC236}">
              <a16:creationId xmlns:a16="http://schemas.microsoft.com/office/drawing/2014/main" id="{006C7D2D-3577-4D97-BB2D-02596B9C27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7" name="AutoShape 1" descr="Resultado de imagem para r-1 placa">
          <a:extLst>
            <a:ext uri="{FF2B5EF4-FFF2-40B4-BE49-F238E27FC236}">
              <a16:creationId xmlns:a16="http://schemas.microsoft.com/office/drawing/2014/main" id="{61422244-449F-4A49-A03C-C0EECF4F13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8" name="AutoShape 2" descr="Resultado de imagem para r-1 placa">
          <a:extLst>
            <a:ext uri="{FF2B5EF4-FFF2-40B4-BE49-F238E27FC236}">
              <a16:creationId xmlns:a16="http://schemas.microsoft.com/office/drawing/2014/main" id="{C0A2E415-551F-4A41-9348-D2BB42F03D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49" name="AutoShape 1" descr="Resultado de imagem para r-1 placa">
          <a:extLst>
            <a:ext uri="{FF2B5EF4-FFF2-40B4-BE49-F238E27FC236}">
              <a16:creationId xmlns:a16="http://schemas.microsoft.com/office/drawing/2014/main" id="{8CD57371-71A1-466E-AC71-029B5EE105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0" name="AutoShape 2" descr="Resultado de imagem para r-1 placa">
          <a:extLst>
            <a:ext uri="{FF2B5EF4-FFF2-40B4-BE49-F238E27FC236}">
              <a16:creationId xmlns:a16="http://schemas.microsoft.com/office/drawing/2014/main" id="{519D0C75-E89B-4883-B9B5-ED7080CC72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1" name="AutoShape 1" descr="Resultado de imagem para r-1 placa">
          <a:extLst>
            <a:ext uri="{FF2B5EF4-FFF2-40B4-BE49-F238E27FC236}">
              <a16:creationId xmlns:a16="http://schemas.microsoft.com/office/drawing/2014/main" id="{04665DC5-0BE8-428B-846E-58905C329A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2" name="AutoShape 2" descr="Resultado de imagem para r-1 placa">
          <a:extLst>
            <a:ext uri="{FF2B5EF4-FFF2-40B4-BE49-F238E27FC236}">
              <a16:creationId xmlns:a16="http://schemas.microsoft.com/office/drawing/2014/main" id="{B4931154-7195-42B7-B0A9-88E892F105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3" name="AutoShape 1" descr="Resultado de imagem para r-1 placa">
          <a:extLst>
            <a:ext uri="{FF2B5EF4-FFF2-40B4-BE49-F238E27FC236}">
              <a16:creationId xmlns:a16="http://schemas.microsoft.com/office/drawing/2014/main" id="{2FF26B57-375A-483F-8203-9BB1880868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4" name="AutoShape 2" descr="Resultado de imagem para r-1 placa">
          <a:extLst>
            <a:ext uri="{FF2B5EF4-FFF2-40B4-BE49-F238E27FC236}">
              <a16:creationId xmlns:a16="http://schemas.microsoft.com/office/drawing/2014/main" id="{2632C9E7-9A11-46B9-BF33-5D753226E3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5" name="AutoShape 1" descr="Resultado de imagem para r-1 placa">
          <a:extLst>
            <a:ext uri="{FF2B5EF4-FFF2-40B4-BE49-F238E27FC236}">
              <a16:creationId xmlns:a16="http://schemas.microsoft.com/office/drawing/2014/main" id="{A384F0D1-4BCA-4623-8A02-9340E8BF81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6" name="AutoShape 2" descr="Resultado de imagem para r-1 placa">
          <a:extLst>
            <a:ext uri="{FF2B5EF4-FFF2-40B4-BE49-F238E27FC236}">
              <a16:creationId xmlns:a16="http://schemas.microsoft.com/office/drawing/2014/main" id="{CD4A3CF0-42C7-4DD1-82D8-3D29057D3F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7" name="AutoShape 1" descr="Resultado de imagem para r-1 placa">
          <a:extLst>
            <a:ext uri="{FF2B5EF4-FFF2-40B4-BE49-F238E27FC236}">
              <a16:creationId xmlns:a16="http://schemas.microsoft.com/office/drawing/2014/main" id="{6EAEC933-7132-4B4F-8DF6-4419F7EFB5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8" name="AutoShape 2" descr="Resultado de imagem para r-1 placa">
          <a:extLst>
            <a:ext uri="{FF2B5EF4-FFF2-40B4-BE49-F238E27FC236}">
              <a16:creationId xmlns:a16="http://schemas.microsoft.com/office/drawing/2014/main" id="{43862DA8-7D90-477A-BE4E-EB5B32E047D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59" name="AutoShape 1" descr="Resultado de imagem para r-1 placa">
          <a:extLst>
            <a:ext uri="{FF2B5EF4-FFF2-40B4-BE49-F238E27FC236}">
              <a16:creationId xmlns:a16="http://schemas.microsoft.com/office/drawing/2014/main" id="{8323A6F5-0384-4599-8ED6-7990BE247F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0" name="AutoShape 2" descr="Resultado de imagem para r-1 placa">
          <a:extLst>
            <a:ext uri="{FF2B5EF4-FFF2-40B4-BE49-F238E27FC236}">
              <a16:creationId xmlns:a16="http://schemas.microsoft.com/office/drawing/2014/main" id="{E30D84C9-EBA7-4705-A82C-2E5ABF6C4E5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1" name="AutoShape 1" descr="Resultado de imagem para r-1 placa">
          <a:extLst>
            <a:ext uri="{FF2B5EF4-FFF2-40B4-BE49-F238E27FC236}">
              <a16:creationId xmlns:a16="http://schemas.microsoft.com/office/drawing/2014/main" id="{5BA2674B-DBCD-43FF-B872-048B700322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2" name="AutoShape 2" descr="Resultado de imagem para r-1 placa">
          <a:extLst>
            <a:ext uri="{FF2B5EF4-FFF2-40B4-BE49-F238E27FC236}">
              <a16:creationId xmlns:a16="http://schemas.microsoft.com/office/drawing/2014/main" id="{28100DAD-4D3C-44CE-8D0B-869CB6DBB74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3" name="AutoShape 1" descr="Resultado de imagem para r-1 placa">
          <a:extLst>
            <a:ext uri="{FF2B5EF4-FFF2-40B4-BE49-F238E27FC236}">
              <a16:creationId xmlns:a16="http://schemas.microsoft.com/office/drawing/2014/main" id="{941CB01B-4ABD-43E9-849A-EF109EA269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4" name="AutoShape 2" descr="Resultado de imagem para r-1 placa">
          <a:extLst>
            <a:ext uri="{FF2B5EF4-FFF2-40B4-BE49-F238E27FC236}">
              <a16:creationId xmlns:a16="http://schemas.microsoft.com/office/drawing/2014/main" id="{7F6B7ADD-71F9-480E-9A3A-0E7DF0365A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5" name="AutoShape 1" descr="Resultado de imagem para r-1 placa">
          <a:extLst>
            <a:ext uri="{FF2B5EF4-FFF2-40B4-BE49-F238E27FC236}">
              <a16:creationId xmlns:a16="http://schemas.microsoft.com/office/drawing/2014/main" id="{14BB8554-2A7D-4D5A-B9C9-E29E4CEE991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6" name="AutoShape 2" descr="Resultado de imagem para r-1 placa">
          <a:extLst>
            <a:ext uri="{FF2B5EF4-FFF2-40B4-BE49-F238E27FC236}">
              <a16:creationId xmlns:a16="http://schemas.microsoft.com/office/drawing/2014/main" id="{50576229-2050-4608-A386-EF39F025E9D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7" name="AutoShape 1" descr="Resultado de imagem para r-1 placa">
          <a:extLst>
            <a:ext uri="{FF2B5EF4-FFF2-40B4-BE49-F238E27FC236}">
              <a16:creationId xmlns:a16="http://schemas.microsoft.com/office/drawing/2014/main" id="{72E12397-D0F1-47BC-9390-53E5D95D8E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8" name="AutoShape 2" descr="Resultado de imagem para r-1 placa">
          <a:extLst>
            <a:ext uri="{FF2B5EF4-FFF2-40B4-BE49-F238E27FC236}">
              <a16:creationId xmlns:a16="http://schemas.microsoft.com/office/drawing/2014/main" id="{0B52ED3A-A444-414F-9EE2-54BB39DD44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69" name="AutoShape 1" descr="Resultado de imagem para r-1 placa">
          <a:extLst>
            <a:ext uri="{FF2B5EF4-FFF2-40B4-BE49-F238E27FC236}">
              <a16:creationId xmlns:a16="http://schemas.microsoft.com/office/drawing/2014/main" id="{759D06CA-2BE8-47C4-86F9-454C7E1875F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0" name="AutoShape 2" descr="Resultado de imagem para r-1 placa">
          <a:extLst>
            <a:ext uri="{FF2B5EF4-FFF2-40B4-BE49-F238E27FC236}">
              <a16:creationId xmlns:a16="http://schemas.microsoft.com/office/drawing/2014/main" id="{DC882292-2F88-4EF4-875F-7D3D5AC6E3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1" name="AutoShape 1" descr="Resultado de imagem para r-1 placa">
          <a:extLst>
            <a:ext uri="{FF2B5EF4-FFF2-40B4-BE49-F238E27FC236}">
              <a16:creationId xmlns:a16="http://schemas.microsoft.com/office/drawing/2014/main" id="{848332D0-C0E6-4350-9F0B-3A7F66DA16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2" name="AutoShape 2" descr="Resultado de imagem para r-1 placa">
          <a:extLst>
            <a:ext uri="{FF2B5EF4-FFF2-40B4-BE49-F238E27FC236}">
              <a16:creationId xmlns:a16="http://schemas.microsoft.com/office/drawing/2014/main" id="{49C24DE2-8C85-475C-9BAF-D42E2549E2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3" name="AutoShape 1" descr="Resultado de imagem para r-1 placa">
          <a:extLst>
            <a:ext uri="{FF2B5EF4-FFF2-40B4-BE49-F238E27FC236}">
              <a16:creationId xmlns:a16="http://schemas.microsoft.com/office/drawing/2014/main" id="{A4F49D68-D029-4CDD-8D3A-696A760B91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4" name="AutoShape 2" descr="Resultado de imagem para r-1 placa">
          <a:extLst>
            <a:ext uri="{FF2B5EF4-FFF2-40B4-BE49-F238E27FC236}">
              <a16:creationId xmlns:a16="http://schemas.microsoft.com/office/drawing/2014/main" id="{2981E9FF-EE2C-4CFA-BE9F-16F502D94A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5" name="AutoShape 1" descr="Resultado de imagem para r-1 placa">
          <a:extLst>
            <a:ext uri="{FF2B5EF4-FFF2-40B4-BE49-F238E27FC236}">
              <a16:creationId xmlns:a16="http://schemas.microsoft.com/office/drawing/2014/main" id="{8FD879F4-04A4-4D18-B0CB-BC3966ED81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6" name="AutoShape 2" descr="Resultado de imagem para r-1 placa">
          <a:extLst>
            <a:ext uri="{FF2B5EF4-FFF2-40B4-BE49-F238E27FC236}">
              <a16:creationId xmlns:a16="http://schemas.microsoft.com/office/drawing/2014/main" id="{D072DF08-A487-4670-8485-0A2E830A668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7" name="AutoShape 1" descr="Resultado de imagem para r-1 placa">
          <a:extLst>
            <a:ext uri="{FF2B5EF4-FFF2-40B4-BE49-F238E27FC236}">
              <a16:creationId xmlns:a16="http://schemas.microsoft.com/office/drawing/2014/main" id="{0D6A051F-59D3-4118-A667-442B78A2D50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8" name="AutoShape 2" descr="Resultado de imagem para r-1 placa">
          <a:extLst>
            <a:ext uri="{FF2B5EF4-FFF2-40B4-BE49-F238E27FC236}">
              <a16:creationId xmlns:a16="http://schemas.microsoft.com/office/drawing/2014/main" id="{3B36051D-05D8-4485-9255-671180E893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79" name="AutoShape 1" descr="Resultado de imagem para r-1 placa">
          <a:extLst>
            <a:ext uri="{FF2B5EF4-FFF2-40B4-BE49-F238E27FC236}">
              <a16:creationId xmlns:a16="http://schemas.microsoft.com/office/drawing/2014/main" id="{1898328D-B582-4ADB-967E-4D95431666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0" name="AutoShape 2" descr="Resultado de imagem para r-1 placa">
          <a:extLst>
            <a:ext uri="{FF2B5EF4-FFF2-40B4-BE49-F238E27FC236}">
              <a16:creationId xmlns:a16="http://schemas.microsoft.com/office/drawing/2014/main" id="{57F760A2-58EF-456A-B672-AA4FB9FA3F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1" name="AutoShape 1" descr="Resultado de imagem para r-1 placa">
          <a:extLst>
            <a:ext uri="{FF2B5EF4-FFF2-40B4-BE49-F238E27FC236}">
              <a16:creationId xmlns:a16="http://schemas.microsoft.com/office/drawing/2014/main" id="{86DA20F5-09B8-430B-AE2D-BFAF23A06C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2" name="AutoShape 2" descr="Resultado de imagem para r-1 placa">
          <a:extLst>
            <a:ext uri="{FF2B5EF4-FFF2-40B4-BE49-F238E27FC236}">
              <a16:creationId xmlns:a16="http://schemas.microsoft.com/office/drawing/2014/main" id="{AA86A314-0F5E-47A6-B33F-A328F197DF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3" name="AutoShape 1" descr="Resultado de imagem para r-1 placa">
          <a:extLst>
            <a:ext uri="{FF2B5EF4-FFF2-40B4-BE49-F238E27FC236}">
              <a16:creationId xmlns:a16="http://schemas.microsoft.com/office/drawing/2014/main" id="{CE6AD034-E8BA-437C-86EA-B5E441EFE6D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4" name="AutoShape 2" descr="Resultado de imagem para r-1 placa">
          <a:extLst>
            <a:ext uri="{FF2B5EF4-FFF2-40B4-BE49-F238E27FC236}">
              <a16:creationId xmlns:a16="http://schemas.microsoft.com/office/drawing/2014/main" id="{1F4451C4-80B0-41EA-98AD-48330D67E9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5" name="AutoShape 1" descr="Resultado de imagem para r-1 placa">
          <a:extLst>
            <a:ext uri="{FF2B5EF4-FFF2-40B4-BE49-F238E27FC236}">
              <a16:creationId xmlns:a16="http://schemas.microsoft.com/office/drawing/2014/main" id="{87FC2669-2ACB-4847-83E0-C361668F34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6" name="AutoShape 2" descr="Resultado de imagem para r-1 placa">
          <a:extLst>
            <a:ext uri="{FF2B5EF4-FFF2-40B4-BE49-F238E27FC236}">
              <a16:creationId xmlns:a16="http://schemas.microsoft.com/office/drawing/2014/main" id="{A1F5B3B8-E067-466A-837F-84B7ADFFDD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7" name="AutoShape 1" descr="Resultado de imagem para r-1 placa">
          <a:extLst>
            <a:ext uri="{FF2B5EF4-FFF2-40B4-BE49-F238E27FC236}">
              <a16:creationId xmlns:a16="http://schemas.microsoft.com/office/drawing/2014/main" id="{6D77CEEF-0A47-4BAD-8D3B-C684E49264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8" name="AutoShape 2" descr="Resultado de imagem para r-1 placa">
          <a:extLst>
            <a:ext uri="{FF2B5EF4-FFF2-40B4-BE49-F238E27FC236}">
              <a16:creationId xmlns:a16="http://schemas.microsoft.com/office/drawing/2014/main" id="{FBAFE88B-91FF-4A31-920C-6BA5EBB7302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89" name="AutoShape 1" descr="Resultado de imagem para r-1 placa">
          <a:extLst>
            <a:ext uri="{FF2B5EF4-FFF2-40B4-BE49-F238E27FC236}">
              <a16:creationId xmlns:a16="http://schemas.microsoft.com/office/drawing/2014/main" id="{E1249B37-8F98-49A9-9AAC-734D6566D2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0" name="AutoShape 2" descr="Resultado de imagem para r-1 placa">
          <a:extLst>
            <a:ext uri="{FF2B5EF4-FFF2-40B4-BE49-F238E27FC236}">
              <a16:creationId xmlns:a16="http://schemas.microsoft.com/office/drawing/2014/main" id="{FAAA6172-BDA0-4D03-89DF-82A46D61F0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1" name="AutoShape 1" descr="Resultado de imagem para r-1 placa">
          <a:extLst>
            <a:ext uri="{FF2B5EF4-FFF2-40B4-BE49-F238E27FC236}">
              <a16:creationId xmlns:a16="http://schemas.microsoft.com/office/drawing/2014/main" id="{F496EF89-C906-4F6D-A26B-E888E47FE6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2" name="AutoShape 2" descr="Resultado de imagem para r-1 placa">
          <a:extLst>
            <a:ext uri="{FF2B5EF4-FFF2-40B4-BE49-F238E27FC236}">
              <a16:creationId xmlns:a16="http://schemas.microsoft.com/office/drawing/2014/main" id="{3EFE4A66-FFA1-4F40-8494-36A9E4E7F2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3" name="AutoShape 1" descr="Resultado de imagem para r-1 placa">
          <a:extLst>
            <a:ext uri="{FF2B5EF4-FFF2-40B4-BE49-F238E27FC236}">
              <a16:creationId xmlns:a16="http://schemas.microsoft.com/office/drawing/2014/main" id="{3A464438-97FF-48C7-8741-2FE5EFA21C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4" name="AutoShape 2" descr="Resultado de imagem para r-1 placa">
          <a:extLst>
            <a:ext uri="{FF2B5EF4-FFF2-40B4-BE49-F238E27FC236}">
              <a16:creationId xmlns:a16="http://schemas.microsoft.com/office/drawing/2014/main" id="{348C29F4-03E8-4FED-BA07-8EA4983BA25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5" name="AutoShape 1" descr="Resultado de imagem para r-1 placa">
          <a:extLst>
            <a:ext uri="{FF2B5EF4-FFF2-40B4-BE49-F238E27FC236}">
              <a16:creationId xmlns:a16="http://schemas.microsoft.com/office/drawing/2014/main" id="{8CAF8E37-FD2D-44B4-8C27-086653E92C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6" name="AutoShape 2" descr="Resultado de imagem para r-1 placa">
          <a:extLst>
            <a:ext uri="{FF2B5EF4-FFF2-40B4-BE49-F238E27FC236}">
              <a16:creationId xmlns:a16="http://schemas.microsoft.com/office/drawing/2014/main" id="{345273F6-9604-4F66-9021-0B1B94F8230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7" name="AutoShape 1" descr="Resultado de imagem para r-1 placa">
          <a:extLst>
            <a:ext uri="{FF2B5EF4-FFF2-40B4-BE49-F238E27FC236}">
              <a16:creationId xmlns:a16="http://schemas.microsoft.com/office/drawing/2014/main" id="{8CE1B4E5-DED2-4219-BFDB-F43D8FE481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8" name="AutoShape 2" descr="Resultado de imagem para r-1 placa">
          <a:extLst>
            <a:ext uri="{FF2B5EF4-FFF2-40B4-BE49-F238E27FC236}">
              <a16:creationId xmlns:a16="http://schemas.microsoft.com/office/drawing/2014/main" id="{6151B9AE-92D7-4B50-8175-ABD0915FA7E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99" name="AutoShape 1" descr="Resultado de imagem para r-1 placa">
          <a:extLst>
            <a:ext uri="{FF2B5EF4-FFF2-40B4-BE49-F238E27FC236}">
              <a16:creationId xmlns:a16="http://schemas.microsoft.com/office/drawing/2014/main" id="{0FC8B161-C065-45C6-A069-EFC131D83C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0" name="AutoShape 2" descr="Resultado de imagem para r-1 placa">
          <a:extLst>
            <a:ext uri="{FF2B5EF4-FFF2-40B4-BE49-F238E27FC236}">
              <a16:creationId xmlns:a16="http://schemas.microsoft.com/office/drawing/2014/main" id="{87A68D37-0C1D-489C-B8B4-656BBD9A174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1" name="AutoShape 1" descr="Resultado de imagem para r-1 placa">
          <a:extLst>
            <a:ext uri="{FF2B5EF4-FFF2-40B4-BE49-F238E27FC236}">
              <a16:creationId xmlns:a16="http://schemas.microsoft.com/office/drawing/2014/main" id="{0F208D83-DCDE-426B-91ED-016A091827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2" name="AutoShape 2" descr="Resultado de imagem para r-1 placa">
          <a:extLst>
            <a:ext uri="{FF2B5EF4-FFF2-40B4-BE49-F238E27FC236}">
              <a16:creationId xmlns:a16="http://schemas.microsoft.com/office/drawing/2014/main" id="{F2A6685C-5F6F-43AF-B628-1B017517AD8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3" name="AutoShape 1" descr="Resultado de imagem para r-1 placa">
          <a:extLst>
            <a:ext uri="{FF2B5EF4-FFF2-40B4-BE49-F238E27FC236}">
              <a16:creationId xmlns:a16="http://schemas.microsoft.com/office/drawing/2014/main" id="{C3DACD54-C603-45D0-B800-7C19675E0F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4" name="AutoShape 2" descr="Resultado de imagem para r-1 placa">
          <a:extLst>
            <a:ext uri="{FF2B5EF4-FFF2-40B4-BE49-F238E27FC236}">
              <a16:creationId xmlns:a16="http://schemas.microsoft.com/office/drawing/2014/main" id="{CAF67F6E-CF20-455B-A5BB-D45FF686FD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5" name="AutoShape 1" descr="Resultado de imagem para r-1 placa">
          <a:extLst>
            <a:ext uri="{FF2B5EF4-FFF2-40B4-BE49-F238E27FC236}">
              <a16:creationId xmlns:a16="http://schemas.microsoft.com/office/drawing/2014/main" id="{00816803-050B-4D7D-9D1D-D157A66C60D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6" name="AutoShape 2" descr="Resultado de imagem para r-1 placa">
          <a:extLst>
            <a:ext uri="{FF2B5EF4-FFF2-40B4-BE49-F238E27FC236}">
              <a16:creationId xmlns:a16="http://schemas.microsoft.com/office/drawing/2014/main" id="{0AE684A0-F1C1-4254-A9DF-FC1375D309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7" name="AutoShape 1" descr="Resultado de imagem para r-1 placa">
          <a:extLst>
            <a:ext uri="{FF2B5EF4-FFF2-40B4-BE49-F238E27FC236}">
              <a16:creationId xmlns:a16="http://schemas.microsoft.com/office/drawing/2014/main" id="{E3912858-0CD0-42A2-90C4-F8BBED4712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8" name="AutoShape 2" descr="Resultado de imagem para r-1 placa">
          <a:extLst>
            <a:ext uri="{FF2B5EF4-FFF2-40B4-BE49-F238E27FC236}">
              <a16:creationId xmlns:a16="http://schemas.microsoft.com/office/drawing/2014/main" id="{BBF205AC-FDC8-4A16-A528-0C24BE4112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09" name="AutoShape 1" descr="Resultado de imagem para r-1 placa">
          <a:extLst>
            <a:ext uri="{FF2B5EF4-FFF2-40B4-BE49-F238E27FC236}">
              <a16:creationId xmlns:a16="http://schemas.microsoft.com/office/drawing/2014/main" id="{961B2EE9-91B5-4640-A7E8-22E1128BDB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0" name="AutoShape 2" descr="Resultado de imagem para r-1 placa">
          <a:extLst>
            <a:ext uri="{FF2B5EF4-FFF2-40B4-BE49-F238E27FC236}">
              <a16:creationId xmlns:a16="http://schemas.microsoft.com/office/drawing/2014/main" id="{45053283-F68D-43A2-BFFE-951197A0C1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1" name="AutoShape 1" descr="Resultado de imagem para r-1 placa">
          <a:extLst>
            <a:ext uri="{FF2B5EF4-FFF2-40B4-BE49-F238E27FC236}">
              <a16:creationId xmlns:a16="http://schemas.microsoft.com/office/drawing/2014/main" id="{6893DAAE-17A0-4464-8B88-F282F4C1006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2" name="AutoShape 2" descr="Resultado de imagem para r-1 placa">
          <a:extLst>
            <a:ext uri="{FF2B5EF4-FFF2-40B4-BE49-F238E27FC236}">
              <a16:creationId xmlns:a16="http://schemas.microsoft.com/office/drawing/2014/main" id="{23749F95-381F-4EDE-86A4-20EE6F58D9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3" name="AutoShape 1" descr="Resultado de imagem para r-1 placa">
          <a:extLst>
            <a:ext uri="{FF2B5EF4-FFF2-40B4-BE49-F238E27FC236}">
              <a16:creationId xmlns:a16="http://schemas.microsoft.com/office/drawing/2014/main" id="{319FD057-1E7B-4DEB-BB64-9A974CE2920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4" name="AutoShape 2" descr="Resultado de imagem para r-1 placa">
          <a:extLst>
            <a:ext uri="{FF2B5EF4-FFF2-40B4-BE49-F238E27FC236}">
              <a16:creationId xmlns:a16="http://schemas.microsoft.com/office/drawing/2014/main" id="{86CCBBE2-A353-456B-8252-63A1742578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5" name="AutoShape 1" descr="Resultado de imagem para r-1 placa">
          <a:extLst>
            <a:ext uri="{FF2B5EF4-FFF2-40B4-BE49-F238E27FC236}">
              <a16:creationId xmlns:a16="http://schemas.microsoft.com/office/drawing/2014/main" id="{A0FB8C1E-5F55-421E-8FA3-CA7DCCD026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6" name="AutoShape 2" descr="Resultado de imagem para r-1 placa">
          <a:extLst>
            <a:ext uri="{FF2B5EF4-FFF2-40B4-BE49-F238E27FC236}">
              <a16:creationId xmlns:a16="http://schemas.microsoft.com/office/drawing/2014/main" id="{A1F6F709-BA9A-4575-BC72-1EBF1D21D1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7" name="AutoShape 1" descr="Resultado de imagem para r-1 placa">
          <a:extLst>
            <a:ext uri="{FF2B5EF4-FFF2-40B4-BE49-F238E27FC236}">
              <a16:creationId xmlns:a16="http://schemas.microsoft.com/office/drawing/2014/main" id="{94E47BFA-52AF-4412-91E7-5798510A15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8" name="AutoShape 2" descr="Resultado de imagem para r-1 placa">
          <a:extLst>
            <a:ext uri="{FF2B5EF4-FFF2-40B4-BE49-F238E27FC236}">
              <a16:creationId xmlns:a16="http://schemas.microsoft.com/office/drawing/2014/main" id="{DC2B24F3-C268-40EE-841F-A7E832C4A9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19" name="AutoShape 1" descr="Resultado de imagem para r-1 placa">
          <a:extLst>
            <a:ext uri="{FF2B5EF4-FFF2-40B4-BE49-F238E27FC236}">
              <a16:creationId xmlns:a16="http://schemas.microsoft.com/office/drawing/2014/main" id="{411A42EA-BBA2-4A49-AD92-5F4CB244058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0" name="AutoShape 2" descr="Resultado de imagem para r-1 placa">
          <a:extLst>
            <a:ext uri="{FF2B5EF4-FFF2-40B4-BE49-F238E27FC236}">
              <a16:creationId xmlns:a16="http://schemas.microsoft.com/office/drawing/2014/main" id="{AF522335-333E-4387-93DC-67003B051A5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1" name="AutoShape 1" descr="Resultado de imagem para r-1 placa">
          <a:extLst>
            <a:ext uri="{FF2B5EF4-FFF2-40B4-BE49-F238E27FC236}">
              <a16:creationId xmlns:a16="http://schemas.microsoft.com/office/drawing/2014/main" id="{5893220A-B297-4714-A3BF-1858E767A7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2" name="AutoShape 2" descr="Resultado de imagem para r-1 placa">
          <a:extLst>
            <a:ext uri="{FF2B5EF4-FFF2-40B4-BE49-F238E27FC236}">
              <a16:creationId xmlns:a16="http://schemas.microsoft.com/office/drawing/2014/main" id="{F3597272-AACF-4B9A-AA9D-745ADEBAA0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3" name="AutoShape 1" descr="Resultado de imagem para r-1 placa">
          <a:extLst>
            <a:ext uri="{FF2B5EF4-FFF2-40B4-BE49-F238E27FC236}">
              <a16:creationId xmlns:a16="http://schemas.microsoft.com/office/drawing/2014/main" id="{CF72E8B0-8E53-48A3-BAEF-3279EE7280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4" name="AutoShape 2" descr="Resultado de imagem para r-1 placa">
          <a:extLst>
            <a:ext uri="{FF2B5EF4-FFF2-40B4-BE49-F238E27FC236}">
              <a16:creationId xmlns:a16="http://schemas.microsoft.com/office/drawing/2014/main" id="{ED7842EB-01BF-4FB5-851C-A0400602F0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5" name="AutoShape 1" descr="Resultado de imagem para r-1 placa">
          <a:extLst>
            <a:ext uri="{FF2B5EF4-FFF2-40B4-BE49-F238E27FC236}">
              <a16:creationId xmlns:a16="http://schemas.microsoft.com/office/drawing/2014/main" id="{151EEE27-67E1-4D65-B7C0-85A7D45C16D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6" name="AutoShape 2" descr="Resultado de imagem para r-1 placa">
          <a:extLst>
            <a:ext uri="{FF2B5EF4-FFF2-40B4-BE49-F238E27FC236}">
              <a16:creationId xmlns:a16="http://schemas.microsoft.com/office/drawing/2014/main" id="{60E61633-DA4C-46D6-B10B-48011D929C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7" name="AutoShape 1" descr="Resultado de imagem para r-1 placa">
          <a:extLst>
            <a:ext uri="{FF2B5EF4-FFF2-40B4-BE49-F238E27FC236}">
              <a16:creationId xmlns:a16="http://schemas.microsoft.com/office/drawing/2014/main" id="{5E807B89-2249-4972-B61E-A58A4E9B172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8" name="AutoShape 2" descr="Resultado de imagem para r-1 placa">
          <a:extLst>
            <a:ext uri="{FF2B5EF4-FFF2-40B4-BE49-F238E27FC236}">
              <a16:creationId xmlns:a16="http://schemas.microsoft.com/office/drawing/2014/main" id="{ECF4D499-AB3A-42D1-BF12-F68211C3FF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29" name="AutoShape 1" descr="Resultado de imagem para r-1 placa">
          <a:extLst>
            <a:ext uri="{FF2B5EF4-FFF2-40B4-BE49-F238E27FC236}">
              <a16:creationId xmlns:a16="http://schemas.microsoft.com/office/drawing/2014/main" id="{6FA8BE84-B7D2-4CB7-A7E9-ECE3E7C1A56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0" name="AutoShape 2" descr="Resultado de imagem para r-1 placa">
          <a:extLst>
            <a:ext uri="{FF2B5EF4-FFF2-40B4-BE49-F238E27FC236}">
              <a16:creationId xmlns:a16="http://schemas.microsoft.com/office/drawing/2014/main" id="{88D17B9A-9E6D-4F36-B7E6-9C61EF91F8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1" name="AutoShape 1" descr="Resultado de imagem para r-1 placa">
          <a:extLst>
            <a:ext uri="{FF2B5EF4-FFF2-40B4-BE49-F238E27FC236}">
              <a16:creationId xmlns:a16="http://schemas.microsoft.com/office/drawing/2014/main" id="{5BCB02F1-D1A3-48AF-9933-C65EBACDFD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2" name="AutoShape 2" descr="Resultado de imagem para r-1 placa">
          <a:extLst>
            <a:ext uri="{FF2B5EF4-FFF2-40B4-BE49-F238E27FC236}">
              <a16:creationId xmlns:a16="http://schemas.microsoft.com/office/drawing/2014/main" id="{A9A914CD-E7A3-4902-878C-EFA45EFF02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3" name="AutoShape 1" descr="Resultado de imagem para r-1 placa">
          <a:extLst>
            <a:ext uri="{FF2B5EF4-FFF2-40B4-BE49-F238E27FC236}">
              <a16:creationId xmlns:a16="http://schemas.microsoft.com/office/drawing/2014/main" id="{5443C0B2-9E88-445A-8611-FA4D47D55E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4" name="AutoShape 2" descr="Resultado de imagem para r-1 placa">
          <a:extLst>
            <a:ext uri="{FF2B5EF4-FFF2-40B4-BE49-F238E27FC236}">
              <a16:creationId xmlns:a16="http://schemas.microsoft.com/office/drawing/2014/main" id="{8ED33B6E-7D93-407D-9A4C-43F219FBD46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5" name="AutoShape 1" descr="Resultado de imagem para r-1 placa">
          <a:extLst>
            <a:ext uri="{FF2B5EF4-FFF2-40B4-BE49-F238E27FC236}">
              <a16:creationId xmlns:a16="http://schemas.microsoft.com/office/drawing/2014/main" id="{79D46762-6325-42CF-8CEE-B79B4D77FD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6" name="AutoShape 2" descr="Resultado de imagem para r-1 placa">
          <a:extLst>
            <a:ext uri="{FF2B5EF4-FFF2-40B4-BE49-F238E27FC236}">
              <a16:creationId xmlns:a16="http://schemas.microsoft.com/office/drawing/2014/main" id="{D1C782A1-47BB-42A4-B71E-1C61756D20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7" name="AutoShape 1" descr="Resultado de imagem para r-1 placa">
          <a:extLst>
            <a:ext uri="{FF2B5EF4-FFF2-40B4-BE49-F238E27FC236}">
              <a16:creationId xmlns:a16="http://schemas.microsoft.com/office/drawing/2014/main" id="{4C3C4686-BEA8-44A3-A7CC-8F0E1E7745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8" name="AutoShape 2" descr="Resultado de imagem para r-1 placa">
          <a:extLst>
            <a:ext uri="{FF2B5EF4-FFF2-40B4-BE49-F238E27FC236}">
              <a16:creationId xmlns:a16="http://schemas.microsoft.com/office/drawing/2014/main" id="{C04FEA48-484C-4B49-9697-9CAC9B7F4F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39" name="AutoShape 1" descr="Resultado de imagem para r-1 placa">
          <a:extLst>
            <a:ext uri="{FF2B5EF4-FFF2-40B4-BE49-F238E27FC236}">
              <a16:creationId xmlns:a16="http://schemas.microsoft.com/office/drawing/2014/main" id="{0C237056-BE64-4219-8C6E-7B3A5336D5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0" name="AutoShape 2" descr="Resultado de imagem para r-1 placa">
          <a:extLst>
            <a:ext uri="{FF2B5EF4-FFF2-40B4-BE49-F238E27FC236}">
              <a16:creationId xmlns:a16="http://schemas.microsoft.com/office/drawing/2014/main" id="{95E00580-17D3-460A-B1D6-629EF963EC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1" name="AutoShape 1" descr="Resultado de imagem para r-1 placa">
          <a:extLst>
            <a:ext uri="{FF2B5EF4-FFF2-40B4-BE49-F238E27FC236}">
              <a16:creationId xmlns:a16="http://schemas.microsoft.com/office/drawing/2014/main" id="{CE66AE25-C85F-48CB-959B-F9D16A867B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2" name="AutoShape 2" descr="Resultado de imagem para r-1 placa">
          <a:extLst>
            <a:ext uri="{FF2B5EF4-FFF2-40B4-BE49-F238E27FC236}">
              <a16:creationId xmlns:a16="http://schemas.microsoft.com/office/drawing/2014/main" id="{A30EAFFA-BE96-47DE-BA9A-A593BF269F2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3" name="AutoShape 1" descr="Resultado de imagem para r-1 placa">
          <a:extLst>
            <a:ext uri="{FF2B5EF4-FFF2-40B4-BE49-F238E27FC236}">
              <a16:creationId xmlns:a16="http://schemas.microsoft.com/office/drawing/2014/main" id="{13A07B9C-FD31-4793-8B7B-65911833376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4" name="AutoShape 2" descr="Resultado de imagem para r-1 placa">
          <a:extLst>
            <a:ext uri="{FF2B5EF4-FFF2-40B4-BE49-F238E27FC236}">
              <a16:creationId xmlns:a16="http://schemas.microsoft.com/office/drawing/2014/main" id="{E357581B-039C-42F8-8ABF-FE96195629C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5" name="AutoShape 1" descr="Resultado de imagem para r-1 placa">
          <a:extLst>
            <a:ext uri="{FF2B5EF4-FFF2-40B4-BE49-F238E27FC236}">
              <a16:creationId xmlns:a16="http://schemas.microsoft.com/office/drawing/2014/main" id="{209C7209-17BE-48FE-A579-FCFE1DC206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6" name="AutoShape 2" descr="Resultado de imagem para r-1 placa">
          <a:extLst>
            <a:ext uri="{FF2B5EF4-FFF2-40B4-BE49-F238E27FC236}">
              <a16:creationId xmlns:a16="http://schemas.microsoft.com/office/drawing/2014/main" id="{35B4BB2E-A70D-424D-B9F5-DB1861154C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7" name="AutoShape 1" descr="Resultado de imagem para r-1 placa">
          <a:extLst>
            <a:ext uri="{FF2B5EF4-FFF2-40B4-BE49-F238E27FC236}">
              <a16:creationId xmlns:a16="http://schemas.microsoft.com/office/drawing/2014/main" id="{6A50338C-6C0D-4A84-8FFE-F1E9FB08636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8" name="AutoShape 2" descr="Resultado de imagem para r-1 placa">
          <a:extLst>
            <a:ext uri="{FF2B5EF4-FFF2-40B4-BE49-F238E27FC236}">
              <a16:creationId xmlns:a16="http://schemas.microsoft.com/office/drawing/2014/main" id="{78272D9F-C022-4975-9C25-C03F0375C6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49" name="AutoShape 1" descr="Resultado de imagem para r-1 placa">
          <a:extLst>
            <a:ext uri="{FF2B5EF4-FFF2-40B4-BE49-F238E27FC236}">
              <a16:creationId xmlns:a16="http://schemas.microsoft.com/office/drawing/2014/main" id="{119B16F3-0632-4812-8FE9-0B6C23C987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0" name="AutoShape 2" descr="Resultado de imagem para r-1 placa">
          <a:extLst>
            <a:ext uri="{FF2B5EF4-FFF2-40B4-BE49-F238E27FC236}">
              <a16:creationId xmlns:a16="http://schemas.microsoft.com/office/drawing/2014/main" id="{80BD90DE-C6CB-4B17-A2BF-D11F3B4546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1" name="AutoShape 1" descr="Resultado de imagem para r-1 placa">
          <a:extLst>
            <a:ext uri="{FF2B5EF4-FFF2-40B4-BE49-F238E27FC236}">
              <a16:creationId xmlns:a16="http://schemas.microsoft.com/office/drawing/2014/main" id="{E1B02E13-88AC-4942-A601-E08C624B3D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2" name="AutoShape 2" descr="Resultado de imagem para r-1 placa">
          <a:extLst>
            <a:ext uri="{FF2B5EF4-FFF2-40B4-BE49-F238E27FC236}">
              <a16:creationId xmlns:a16="http://schemas.microsoft.com/office/drawing/2014/main" id="{0E93522E-6344-478A-B96C-FF05F9C867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3" name="AutoShape 1" descr="Resultado de imagem para r-1 placa">
          <a:extLst>
            <a:ext uri="{FF2B5EF4-FFF2-40B4-BE49-F238E27FC236}">
              <a16:creationId xmlns:a16="http://schemas.microsoft.com/office/drawing/2014/main" id="{9F206BD8-AC9D-44BE-8EBA-93139FE0888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4" name="AutoShape 2" descr="Resultado de imagem para r-1 placa">
          <a:extLst>
            <a:ext uri="{FF2B5EF4-FFF2-40B4-BE49-F238E27FC236}">
              <a16:creationId xmlns:a16="http://schemas.microsoft.com/office/drawing/2014/main" id="{0067285A-3196-45F4-A2DE-3FCB6D1D09D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5" name="AutoShape 1" descr="Resultado de imagem para r-1 placa">
          <a:extLst>
            <a:ext uri="{FF2B5EF4-FFF2-40B4-BE49-F238E27FC236}">
              <a16:creationId xmlns:a16="http://schemas.microsoft.com/office/drawing/2014/main" id="{B65578F8-BDB7-4BD9-B385-5FC0E58663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6" name="AutoShape 2" descr="Resultado de imagem para r-1 placa">
          <a:extLst>
            <a:ext uri="{FF2B5EF4-FFF2-40B4-BE49-F238E27FC236}">
              <a16:creationId xmlns:a16="http://schemas.microsoft.com/office/drawing/2014/main" id="{A1332FB9-FA65-4CB0-93C9-E03A417E40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7" name="AutoShape 1" descr="Resultado de imagem para r-1 placa">
          <a:extLst>
            <a:ext uri="{FF2B5EF4-FFF2-40B4-BE49-F238E27FC236}">
              <a16:creationId xmlns:a16="http://schemas.microsoft.com/office/drawing/2014/main" id="{24AB5C40-B90B-4910-A58D-F065B71720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8" name="AutoShape 2" descr="Resultado de imagem para r-1 placa">
          <a:extLst>
            <a:ext uri="{FF2B5EF4-FFF2-40B4-BE49-F238E27FC236}">
              <a16:creationId xmlns:a16="http://schemas.microsoft.com/office/drawing/2014/main" id="{F13CB916-381D-42D0-82C1-F798B81096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59" name="AutoShape 1" descr="Resultado de imagem para r-1 placa">
          <a:extLst>
            <a:ext uri="{FF2B5EF4-FFF2-40B4-BE49-F238E27FC236}">
              <a16:creationId xmlns:a16="http://schemas.microsoft.com/office/drawing/2014/main" id="{F19FE59A-5FB8-4A47-8853-4C2934E725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0" name="AutoShape 2" descr="Resultado de imagem para r-1 placa">
          <a:extLst>
            <a:ext uri="{FF2B5EF4-FFF2-40B4-BE49-F238E27FC236}">
              <a16:creationId xmlns:a16="http://schemas.microsoft.com/office/drawing/2014/main" id="{E92FA0F9-00DA-4293-AA1D-045E937CCB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1" name="AutoShape 1" descr="Resultado de imagem para r-1 placa">
          <a:extLst>
            <a:ext uri="{FF2B5EF4-FFF2-40B4-BE49-F238E27FC236}">
              <a16:creationId xmlns:a16="http://schemas.microsoft.com/office/drawing/2014/main" id="{DAEFA7D8-94E2-4685-8DDD-D2676E5E84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2" name="AutoShape 2" descr="Resultado de imagem para r-1 placa">
          <a:extLst>
            <a:ext uri="{FF2B5EF4-FFF2-40B4-BE49-F238E27FC236}">
              <a16:creationId xmlns:a16="http://schemas.microsoft.com/office/drawing/2014/main" id="{067C0D4D-4935-4CB7-94A5-02F34D78ACB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3" name="AutoShape 1" descr="Resultado de imagem para r-1 placa">
          <a:extLst>
            <a:ext uri="{FF2B5EF4-FFF2-40B4-BE49-F238E27FC236}">
              <a16:creationId xmlns:a16="http://schemas.microsoft.com/office/drawing/2014/main" id="{9EA47042-5283-4AA3-8F81-759CC00D62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4" name="AutoShape 2" descr="Resultado de imagem para r-1 placa">
          <a:extLst>
            <a:ext uri="{FF2B5EF4-FFF2-40B4-BE49-F238E27FC236}">
              <a16:creationId xmlns:a16="http://schemas.microsoft.com/office/drawing/2014/main" id="{E773C1DD-A0BE-49DC-80DD-3D5901C275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5" name="AutoShape 1" descr="Resultado de imagem para r-1 placa">
          <a:extLst>
            <a:ext uri="{FF2B5EF4-FFF2-40B4-BE49-F238E27FC236}">
              <a16:creationId xmlns:a16="http://schemas.microsoft.com/office/drawing/2014/main" id="{CEF8E2EA-198D-454F-912E-62EC722421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6" name="AutoShape 2" descr="Resultado de imagem para r-1 placa">
          <a:extLst>
            <a:ext uri="{FF2B5EF4-FFF2-40B4-BE49-F238E27FC236}">
              <a16:creationId xmlns:a16="http://schemas.microsoft.com/office/drawing/2014/main" id="{C85BD6D1-C96A-4012-BF14-894309AAC8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7" name="AutoShape 1" descr="Resultado de imagem para r-1 placa">
          <a:extLst>
            <a:ext uri="{FF2B5EF4-FFF2-40B4-BE49-F238E27FC236}">
              <a16:creationId xmlns:a16="http://schemas.microsoft.com/office/drawing/2014/main" id="{DEEBDB04-5EF3-4036-82AC-84AD07AF8C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8" name="AutoShape 2" descr="Resultado de imagem para r-1 placa">
          <a:extLst>
            <a:ext uri="{FF2B5EF4-FFF2-40B4-BE49-F238E27FC236}">
              <a16:creationId xmlns:a16="http://schemas.microsoft.com/office/drawing/2014/main" id="{1C4DAC38-599F-4848-B2BC-E1B3B4A3C9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69" name="AutoShape 1" descr="Resultado de imagem para r-1 placa">
          <a:extLst>
            <a:ext uri="{FF2B5EF4-FFF2-40B4-BE49-F238E27FC236}">
              <a16:creationId xmlns:a16="http://schemas.microsoft.com/office/drawing/2014/main" id="{572B407B-19D8-4683-BCE1-6AEF69FD24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0" name="AutoShape 2" descr="Resultado de imagem para r-1 placa">
          <a:extLst>
            <a:ext uri="{FF2B5EF4-FFF2-40B4-BE49-F238E27FC236}">
              <a16:creationId xmlns:a16="http://schemas.microsoft.com/office/drawing/2014/main" id="{1C195C43-51A4-4BA5-8F24-DAB11273ED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1" name="AutoShape 1" descr="Resultado de imagem para r-1 placa">
          <a:extLst>
            <a:ext uri="{FF2B5EF4-FFF2-40B4-BE49-F238E27FC236}">
              <a16:creationId xmlns:a16="http://schemas.microsoft.com/office/drawing/2014/main" id="{A795CFB4-DD68-4239-9CAB-1484538177C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2" name="AutoShape 2" descr="Resultado de imagem para r-1 placa">
          <a:extLst>
            <a:ext uri="{FF2B5EF4-FFF2-40B4-BE49-F238E27FC236}">
              <a16:creationId xmlns:a16="http://schemas.microsoft.com/office/drawing/2014/main" id="{A75A2B77-A20D-4BD6-9C9B-931CB115E85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3" name="AutoShape 1" descr="Resultado de imagem para r-1 placa">
          <a:extLst>
            <a:ext uri="{FF2B5EF4-FFF2-40B4-BE49-F238E27FC236}">
              <a16:creationId xmlns:a16="http://schemas.microsoft.com/office/drawing/2014/main" id="{21A14EA2-96D6-4AED-BF06-D3870E1C58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4" name="AutoShape 2" descr="Resultado de imagem para r-1 placa">
          <a:extLst>
            <a:ext uri="{FF2B5EF4-FFF2-40B4-BE49-F238E27FC236}">
              <a16:creationId xmlns:a16="http://schemas.microsoft.com/office/drawing/2014/main" id="{FD2E193D-5588-408B-94F4-769B6968EA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5" name="AutoShape 1" descr="Resultado de imagem para r-1 placa">
          <a:extLst>
            <a:ext uri="{FF2B5EF4-FFF2-40B4-BE49-F238E27FC236}">
              <a16:creationId xmlns:a16="http://schemas.microsoft.com/office/drawing/2014/main" id="{C6D38F79-36A8-4BA8-88AF-4CB6E8F191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6" name="AutoShape 2" descr="Resultado de imagem para r-1 placa">
          <a:extLst>
            <a:ext uri="{FF2B5EF4-FFF2-40B4-BE49-F238E27FC236}">
              <a16:creationId xmlns:a16="http://schemas.microsoft.com/office/drawing/2014/main" id="{5655F8AF-CB00-431C-B737-C68D69B7EBC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7" name="AutoShape 1" descr="Resultado de imagem para r-1 placa">
          <a:extLst>
            <a:ext uri="{FF2B5EF4-FFF2-40B4-BE49-F238E27FC236}">
              <a16:creationId xmlns:a16="http://schemas.microsoft.com/office/drawing/2014/main" id="{30D9EEB7-D31E-4AEF-AC90-C8DB8F6CB5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8" name="AutoShape 2" descr="Resultado de imagem para r-1 placa">
          <a:extLst>
            <a:ext uri="{FF2B5EF4-FFF2-40B4-BE49-F238E27FC236}">
              <a16:creationId xmlns:a16="http://schemas.microsoft.com/office/drawing/2014/main" id="{DAC776FD-C0D6-4D5B-95C1-8B145F8C6B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79" name="AutoShape 1" descr="Resultado de imagem para r-1 placa">
          <a:extLst>
            <a:ext uri="{FF2B5EF4-FFF2-40B4-BE49-F238E27FC236}">
              <a16:creationId xmlns:a16="http://schemas.microsoft.com/office/drawing/2014/main" id="{54C30A27-E0BA-4333-A314-7BB580D34E5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0" name="AutoShape 2" descr="Resultado de imagem para r-1 placa">
          <a:extLst>
            <a:ext uri="{FF2B5EF4-FFF2-40B4-BE49-F238E27FC236}">
              <a16:creationId xmlns:a16="http://schemas.microsoft.com/office/drawing/2014/main" id="{8869EBB9-EF19-4520-930E-ADDB8AA563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1" name="AutoShape 1" descr="Resultado de imagem para r-1 placa">
          <a:extLst>
            <a:ext uri="{FF2B5EF4-FFF2-40B4-BE49-F238E27FC236}">
              <a16:creationId xmlns:a16="http://schemas.microsoft.com/office/drawing/2014/main" id="{66E98E06-FA20-49E6-8D2D-A249F40919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2" name="AutoShape 2" descr="Resultado de imagem para r-1 placa">
          <a:extLst>
            <a:ext uri="{FF2B5EF4-FFF2-40B4-BE49-F238E27FC236}">
              <a16:creationId xmlns:a16="http://schemas.microsoft.com/office/drawing/2014/main" id="{8C602941-4BBB-4C8D-9CB4-5CCE13BDC00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3" name="AutoShape 1" descr="Resultado de imagem para r-1 placa">
          <a:extLst>
            <a:ext uri="{FF2B5EF4-FFF2-40B4-BE49-F238E27FC236}">
              <a16:creationId xmlns:a16="http://schemas.microsoft.com/office/drawing/2014/main" id="{4E54BB60-1834-479A-AC89-34D655BF67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4" name="AutoShape 2" descr="Resultado de imagem para r-1 placa">
          <a:extLst>
            <a:ext uri="{FF2B5EF4-FFF2-40B4-BE49-F238E27FC236}">
              <a16:creationId xmlns:a16="http://schemas.microsoft.com/office/drawing/2014/main" id="{153046BA-9EC5-4D4C-9E0F-22F3F5E0C8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5" name="AutoShape 1" descr="Resultado de imagem para r-1 placa">
          <a:extLst>
            <a:ext uri="{FF2B5EF4-FFF2-40B4-BE49-F238E27FC236}">
              <a16:creationId xmlns:a16="http://schemas.microsoft.com/office/drawing/2014/main" id="{19DCF143-E384-455D-9010-18BBEFB1EA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6" name="AutoShape 2" descr="Resultado de imagem para r-1 placa">
          <a:extLst>
            <a:ext uri="{FF2B5EF4-FFF2-40B4-BE49-F238E27FC236}">
              <a16:creationId xmlns:a16="http://schemas.microsoft.com/office/drawing/2014/main" id="{C378DAB8-CC8F-4FBB-B6A5-0D3C5A47B8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7" name="AutoShape 1" descr="Resultado de imagem para r-1 placa">
          <a:extLst>
            <a:ext uri="{FF2B5EF4-FFF2-40B4-BE49-F238E27FC236}">
              <a16:creationId xmlns:a16="http://schemas.microsoft.com/office/drawing/2014/main" id="{82C92F21-4039-49CA-BD8F-4B5E57076B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8" name="AutoShape 2" descr="Resultado de imagem para r-1 placa">
          <a:extLst>
            <a:ext uri="{FF2B5EF4-FFF2-40B4-BE49-F238E27FC236}">
              <a16:creationId xmlns:a16="http://schemas.microsoft.com/office/drawing/2014/main" id="{A296252B-36C0-4BA9-A133-E790D84F4B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89" name="AutoShape 1" descr="Resultado de imagem para r-1 placa">
          <a:extLst>
            <a:ext uri="{FF2B5EF4-FFF2-40B4-BE49-F238E27FC236}">
              <a16:creationId xmlns:a16="http://schemas.microsoft.com/office/drawing/2014/main" id="{8E711806-4DAB-4BFB-8B50-AF30C564C6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0" name="AutoShape 2" descr="Resultado de imagem para r-1 placa">
          <a:extLst>
            <a:ext uri="{FF2B5EF4-FFF2-40B4-BE49-F238E27FC236}">
              <a16:creationId xmlns:a16="http://schemas.microsoft.com/office/drawing/2014/main" id="{6694F4B5-9128-443B-901C-66F7DADD82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1" name="AutoShape 1" descr="Resultado de imagem para r-1 placa">
          <a:extLst>
            <a:ext uri="{FF2B5EF4-FFF2-40B4-BE49-F238E27FC236}">
              <a16:creationId xmlns:a16="http://schemas.microsoft.com/office/drawing/2014/main" id="{9511C19E-FFB0-4680-987A-E9C9898A58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2" name="AutoShape 2" descr="Resultado de imagem para r-1 placa">
          <a:extLst>
            <a:ext uri="{FF2B5EF4-FFF2-40B4-BE49-F238E27FC236}">
              <a16:creationId xmlns:a16="http://schemas.microsoft.com/office/drawing/2014/main" id="{69EA89CA-1F2F-41CD-9E2F-B79B3435F3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3" name="AutoShape 1" descr="Resultado de imagem para r-1 placa">
          <a:extLst>
            <a:ext uri="{FF2B5EF4-FFF2-40B4-BE49-F238E27FC236}">
              <a16:creationId xmlns:a16="http://schemas.microsoft.com/office/drawing/2014/main" id="{AE8A13B5-1454-4DFE-A04E-D439E6C61CB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4" name="AutoShape 2" descr="Resultado de imagem para r-1 placa">
          <a:extLst>
            <a:ext uri="{FF2B5EF4-FFF2-40B4-BE49-F238E27FC236}">
              <a16:creationId xmlns:a16="http://schemas.microsoft.com/office/drawing/2014/main" id="{72BB2595-F32E-4BEC-86D2-BBC76079EF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5" name="AutoShape 1" descr="Resultado de imagem para r-1 placa">
          <a:extLst>
            <a:ext uri="{FF2B5EF4-FFF2-40B4-BE49-F238E27FC236}">
              <a16:creationId xmlns:a16="http://schemas.microsoft.com/office/drawing/2014/main" id="{D9DB72D9-91DA-4D05-BDD1-0A138AD531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6" name="AutoShape 2" descr="Resultado de imagem para r-1 placa">
          <a:extLst>
            <a:ext uri="{FF2B5EF4-FFF2-40B4-BE49-F238E27FC236}">
              <a16:creationId xmlns:a16="http://schemas.microsoft.com/office/drawing/2014/main" id="{2C83A233-07E4-43CC-A798-70A63C24AE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7" name="AutoShape 1" descr="Resultado de imagem para r-1 placa">
          <a:extLst>
            <a:ext uri="{FF2B5EF4-FFF2-40B4-BE49-F238E27FC236}">
              <a16:creationId xmlns:a16="http://schemas.microsoft.com/office/drawing/2014/main" id="{ACBAD124-8307-4A67-9CA2-96A7ADF07C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8" name="AutoShape 2" descr="Resultado de imagem para r-1 placa">
          <a:extLst>
            <a:ext uri="{FF2B5EF4-FFF2-40B4-BE49-F238E27FC236}">
              <a16:creationId xmlns:a16="http://schemas.microsoft.com/office/drawing/2014/main" id="{A693BE6F-1D93-43B4-9660-2DF21EBAC2C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99" name="AutoShape 1" descr="Resultado de imagem para r-1 placa">
          <a:extLst>
            <a:ext uri="{FF2B5EF4-FFF2-40B4-BE49-F238E27FC236}">
              <a16:creationId xmlns:a16="http://schemas.microsoft.com/office/drawing/2014/main" id="{0E034A0C-906B-448B-8EB9-6B72ABF81E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0" name="AutoShape 2" descr="Resultado de imagem para r-1 placa">
          <a:extLst>
            <a:ext uri="{FF2B5EF4-FFF2-40B4-BE49-F238E27FC236}">
              <a16:creationId xmlns:a16="http://schemas.microsoft.com/office/drawing/2014/main" id="{D535A1E7-4AED-47FF-8591-267AF57BAD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1" name="AutoShape 1" descr="Resultado de imagem para r-1 placa">
          <a:extLst>
            <a:ext uri="{FF2B5EF4-FFF2-40B4-BE49-F238E27FC236}">
              <a16:creationId xmlns:a16="http://schemas.microsoft.com/office/drawing/2014/main" id="{825E8004-4C90-4B33-AAFC-22890713C1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2" name="AutoShape 2" descr="Resultado de imagem para r-1 placa">
          <a:extLst>
            <a:ext uri="{FF2B5EF4-FFF2-40B4-BE49-F238E27FC236}">
              <a16:creationId xmlns:a16="http://schemas.microsoft.com/office/drawing/2014/main" id="{ADC69A48-33AF-4935-8AC7-9CEF41E4A9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3" name="AutoShape 1" descr="Resultado de imagem para r-1 placa">
          <a:extLst>
            <a:ext uri="{FF2B5EF4-FFF2-40B4-BE49-F238E27FC236}">
              <a16:creationId xmlns:a16="http://schemas.microsoft.com/office/drawing/2014/main" id="{1AD8799D-5B9D-4DE9-991F-E76179D4EE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4" name="AutoShape 2" descr="Resultado de imagem para r-1 placa">
          <a:extLst>
            <a:ext uri="{FF2B5EF4-FFF2-40B4-BE49-F238E27FC236}">
              <a16:creationId xmlns:a16="http://schemas.microsoft.com/office/drawing/2014/main" id="{FD706054-ED52-415E-963E-50CBA245CB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5" name="AutoShape 1" descr="Resultado de imagem para r-1 placa">
          <a:extLst>
            <a:ext uri="{FF2B5EF4-FFF2-40B4-BE49-F238E27FC236}">
              <a16:creationId xmlns:a16="http://schemas.microsoft.com/office/drawing/2014/main" id="{4A643CB1-BB8A-4CA1-BAB7-B9857425A7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6" name="AutoShape 2" descr="Resultado de imagem para r-1 placa">
          <a:extLst>
            <a:ext uri="{FF2B5EF4-FFF2-40B4-BE49-F238E27FC236}">
              <a16:creationId xmlns:a16="http://schemas.microsoft.com/office/drawing/2014/main" id="{816B4022-2495-4DD7-B3A1-CB186BD623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7" name="AutoShape 1" descr="Resultado de imagem para r-1 placa">
          <a:extLst>
            <a:ext uri="{FF2B5EF4-FFF2-40B4-BE49-F238E27FC236}">
              <a16:creationId xmlns:a16="http://schemas.microsoft.com/office/drawing/2014/main" id="{F0BFCEDD-90F0-4E51-BFBC-21C186140B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8" name="AutoShape 2" descr="Resultado de imagem para r-1 placa">
          <a:extLst>
            <a:ext uri="{FF2B5EF4-FFF2-40B4-BE49-F238E27FC236}">
              <a16:creationId xmlns:a16="http://schemas.microsoft.com/office/drawing/2014/main" id="{AA582B6B-8138-4FC6-A221-EBEF9334135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09" name="AutoShape 1" descr="Resultado de imagem para r-1 placa">
          <a:extLst>
            <a:ext uri="{FF2B5EF4-FFF2-40B4-BE49-F238E27FC236}">
              <a16:creationId xmlns:a16="http://schemas.microsoft.com/office/drawing/2014/main" id="{8103047E-E2BB-477F-B5BE-60408CCAD5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0" name="AutoShape 2" descr="Resultado de imagem para r-1 placa">
          <a:extLst>
            <a:ext uri="{FF2B5EF4-FFF2-40B4-BE49-F238E27FC236}">
              <a16:creationId xmlns:a16="http://schemas.microsoft.com/office/drawing/2014/main" id="{095EFE46-42D3-4305-977A-3F6846A05A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1" name="AutoShape 1" descr="Resultado de imagem para r-1 placa">
          <a:extLst>
            <a:ext uri="{FF2B5EF4-FFF2-40B4-BE49-F238E27FC236}">
              <a16:creationId xmlns:a16="http://schemas.microsoft.com/office/drawing/2014/main" id="{1539F0B9-39BF-4F4E-83A8-0BE4A25A08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2" name="AutoShape 2" descr="Resultado de imagem para r-1 placa">
          <a:extLst>
            <a:ext uri="{FF2B5EF4-FFF2-40B4-BE49-F238E27FC236}">
              <a16:creationId xmlns:a16="http://schemas.microsoft.com/office/drawing/2014/main" id="{5919CABC-D000-49A5-A423-AD9F2B0CDF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3" name="AutoShape 1" descr="Resultado de imagem para r-1 placa">
          <a:extLst>
            <a:ext uri="{FF2B5EF4-FFF2-40B4-BE49-F238E27FC236}">
              <a16:creationId xmlns:a16="http://schemas.microsoft.com/office/drawing/2014/main" id="{C58F7563-7629-4E8E-9DB5-87D8BDDCF9D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4" name="AutoShape 2" descr="Resultado de imagem para r-1 placa">
          <a:extLst>
            <a:ext uri="{FF2B5EF4-FFF2-40B4-BE49-F238E27FC236}">
              <a16:creationId xmlns:a16="http://schemas.microsoft.com/office/drawing/2014/main" id="{1839E71E-C746-4765-84CB-126B8EDEFC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5" name="AutoShape 1" descr="Resultado de imagem para r-1 placa">
          <a:extLst>
            <a:ext uri="{FF2B5EF4-FFF2-40B4-BE49-F238E27FC236}">
              <a16:creationId xmlns:a16="http://schemas.microsoft.com/office/drawing/2014/main" id="{6E02B0E9-965B-4F66-9D02-E2E1F6AA2A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6" name="AutoShape 2" descr="Resultado de imagem para r-1 placa">
          <a:extLst>
            <a:ext uri="{FF2B5EF4-FFF2-40B4-BE49-F238E27FC236}">
              <a16:creationId xmlns:a16="http://schemas.microsoft.com/office/drawing/2014/main" id="{99D7F72D-32E9-47A6-B0D6-FAE3EA4222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7" name="AutoShape 1" descr="Resultado de imagem para r-1 placa">
          <a:extLst>
            <a:ext uri="{FF2B5EF4-FFF2-40B4-BE49-F238E27FC236}">
              <a16:creationId xmlns:a16="http://schemas.microsoft.com/office/drawing/2014/main" id="{6FBE1838-3CA4-45D2-ADD5-EABFCB534E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8" name="AutoShape 2" descr="Resultado de imagem para r-1 placa">
          <a:extLst>
            <a:ext uri="{FF2B5EF4-FFF2-40B4-BE49-F238E27FC236}">
              <a16:creationId xmlns:a16="http://schemas.microsoft.com/office/drawing/2014/main" id="{DC7547CD-BBA1-4E98-9AF1-716ABCDF5D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19" name="AutoShape 1" descr="Resultado de imagem para r-1 placa">
          <a:extLst>
            <a:ext uri="{FF2B5EF4-FFF2-40B4-BE49-F238E27FC236}">
              <a16:creationId xmlns:a16="http://schemas.microsoft.com/office/drawing/2014/main" id="{B11C8FC2-EB13-4DD5-A8F0-BEEBEC7868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0" name="AutoShape 2" descr="Resultado de imagem para r-1 placa">
          <a:extLst>
            <a:ext uri="{FF2B5EF4-FFF2-40B4-BE49-F238E27FC236}">
              <a16:creationId xmlns:a16="http://schemas.microsoft.com/office/drawing/2014/main" id="{FC930242-4054-4C55-A9AD-DE9E85320BA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1" name="AutoShape 1" descr="Resultado de imagem para r-1 placa">
          <a:extLst>
            <a:ext uri="{FF2B5EF4-FFF2-40B4-BE49-F238E27FC236}">
              <a16:creationId xmlns:a16="http://schemas.microsoft.com/office/drawing/2014/main" id="{A4B4A945-F95B-4EE4-8FBA-3B94BF247D9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2" name="AutoShape 2" descr="Resultado de imagem para r-1 placa">
          <a:extLst>
            <a:ext uri="{FF2B5EF4-FFF2-40B4-BE49-F238E27FC236}">
              <a16:creationId xmlns:a16="http://schemas.microsoft.com/office/drawing/2014/main" id="{15500D11-447F-47C3-9F5D-EC4A798D64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3" name="AutoShape 1" descr="Resultado de imagem para r-1 placa">
          <a:extLst>
            <a:ext uri="{FF2B5EF4-FFF2-40B4-BE49-F238E27FC236}">
              <a16:creationId xmlns:a16="http://schemas.microsoft.com/office/drawing/2014/main" id="{5BF61D00-DFF8-49B1-80FB-3B09AD321E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4" name="AutoShape 2" descr="Resultado de imagem para r-1 placa">
          <a:extLst>
            <a:ext uri="{FF2B5EF4-FFF2-40B4-BE49-F238E27FC236}">
              <a16:creationId xmlns:a16="http://schemas.microsoft.com/office/drawing/2014/main" id="{B77D7A20-9208-489E-A84F-D8DEFB1201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5" name="AutoShape 1" descr="Resultado de imagem para r-1 placa">
          <a:extLst>
            <a:ext uri="{FF2B5EF4-FFF2-40B4-BE49-F238E27FC236}">
              <a16:creationId xmlns:a16="http://schemas.microsoft.com/office/drawing/2014/main" id="{78A5E387-7FED-457E-A58B-C2DEF132DB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6" name="AutoShape 2" descr="Resultado de imagem para r-1 placa">
          <a:extLst>
            <a:ext uri="{FF2B5EF4-FFF2-40B4-BE49-F238E27FC236}">
              <a16:creationId xmlns:a16="http://schemas.microsoft.com/office/drawing/2014/main" id="{9C924E5B-4E47-47C9-B5A8-66DFCAA6D1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7" name="AutoShape 1" descr="Resultado de imagem para r-1 placa">
          <a:extLst>
            <a:ext uri="{FF2B5EF4-FFF2-40B4-BE49-F238E27FC236}">
              <a16:creationId xmlns:a16="http://schemas.microsoft.com/office/drawing/2014/main" id="{598117A3-1F5C-4B8C-A509-D3838DBBF6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8" name="AutoShape 2" descr="Resultado de imagem para r-1 placa">
          <a:extLst>
            <a:ext uri="{FF2B5EF4-FFF2-40B4-BE49-F238E27FC236}">
              <a16:creationId xmlns:a16="http://schemas.microsoft.com/office/drawing/2014/main" id="{8843EDCD-FE89-45A8-945D-13B8FA53A4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29" name="AutoShape 1" descr="Resultado de imagem para r-1 placa">
          <a:extLst>
            <a:ext uri="{FF2B5EF4-FFF2-40B4-BE49-F238E27FC236}">
              <a16:creationId xmlns:a16="http://schemas.microsoft.com/office/drawing/2014/main" id="{FB229084-40A1-4F94-BBBF-9439234067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0" name="AutoShape 2" descr="Resultado de imagem para r-1 placa">
          <a:extLst>
            <a:ext uri="{FF2B5EF4-FFF2-40B4-BE49-F238E27FC236}">
              <a16:creationId xmlns:a16="http://schemas.microsoft.com/office/drawing/2014/main" id="{143EB8C0-3127-48BC-A2B4-7B1927822C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1" name="AutoShape 1" descr="Resultado de imagem para r-1 placa">
          <a:extLst>
            <a:ext uri="{FF2B5EF4-FFF2-40B4-BE49-F238E27FC236}">
              <a16:creationId xmlns:a16="http://schemas.microsoft.com/office/drawing/2014/main" id="{4A9066C8-C105-49E1-8563-FF50D1E11B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2" name="AutoShape 2" descr="Resultado de imagem para r-1 placa">
          <a:extLst>
            <a:ext uri="{FF2B5EF4-FFF2-40B4-BE49-F238E27FC236}">
              <a16:creationId xmlns:a16="http://schemas.microsoft.com/office/drawing/2014/main" id="{B57EE72C-CDEB-49A6-8862-082A9F9072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3" name="AutoShape 1" descr="Resultado de imagem para r-1 placa">
          <a:extLst>
            <a:ext uri="{FF2B5EF4-FFF2-40B4-BE49-F238E27FC236}">
              <a16:creationId xmlns:a16="http://schemas.microsoft.com/office/drawing/2014/main" id="{54AEB589-C410-4EC0-890E-4E6109AAC4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4" name="AutoShape 2" descr="Resultado de imagem para r-1 placa">
          <a:extLst>
            <a:ext uri="{FF2B5EF4-FFF2-40B4-BE49-F238E27FC236}">
              <a16:creationId xmlns:a16="http://schemas.microsoft.com/office/drawing/2014/main" id="{6C860EF6-09D8-4985-AA43-BF4A0B76F7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5" name="AutoShape 1" descr="Resultado de imagem para r-1 placa">
          <a:extLst>
            <a:ext uri="{FF2B5EF4-FFF2-40B4-BE49-F238E27FC236}">
              <a16:creationId xmlns:a16="http://schemas.microsoft.com/office/drawing/2014/main" id="{8B21BB8A-F362-4EB3-85F7-C5B7FAFFF4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6" name="AutoShape 2" descr="Resultado de imagem para r-1 placa">
          <a:extLst>
            <a:ext uri="{FF2B5EF4-FFF2-40B4-BE49-F238E27FC236}">
              <a16:creationId xmlns:a16="http://schemas.microsoft.com/office/drawing/2014/main" id="{FF156A3A-50D0-4B9E-986C-BF6D1F9A52A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7" name="AutoShape 1" descr="Resultado de imagem para r-1 placa">
          <a:extLst>
            <a:ext uri="{FF2B5EF4-FFF2-40B4-BE49-F238E27FC236}">
              <a16:creationId xmlns:a16="http://schemas.microsoft.com/office/drawing/2014/main" id="{8D9CC066-D32F-4E9F-A8E9-53CA8D67A9D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8" name="AutoShape 2" descr="Resultado de imagem para r-1 placa">
          <a:extLst>
            <a:ext uri="{FF2B5EF4-FFF2-40B4-BE49-F238E27FC236}">
              <a16:creationId xmlns:a16="http://schemas.microsoft.com/office/drawing/2014/main" id="{DAF37CD5-370F-4611-96EA-1442033C39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39" name="AutoShape 1" descr="Resultado de imagem para r-1 placa">
          <a:extLst>
            <a:ext uri="{FF2B5EF4-FFF2-40B4-BE49-F238E27FC236}">
              <a16:creationId xmlns:a16="http://schemas.microsoft.com/office/drawing/2014/main" id="{3B64E9F0-3CAC-47F0-A4B6-0E26C821DF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0" name="AutoShape 2" descr="Resultado de imagem para r-1 placa">
          <a:extLst>
            <a:ext uri="{FF2B5EF4-FFF2-40B4-BE49-F238E27FC236}">
              <a16:creationId xmlns:a16="http://schemas.microsoft.com/office/drawing/2014/main" id="{E95530BA-46AF-4E11-A7E7-78AA622317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1" name="AutoShape 1" descr="Resultado de imagem para r-1 placa">
          <a:extLst>
            <a:ext uri="{FF2B5EF4-FFF2-40B4-BE49-F238E27FC236}">
              <a16:creationId xmlns:a16="http://schemas.microsoft.com/office/drawing/2014/main" id="{0A06384B-F931-4925-AA4C-6C6996B937D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2" name="AutoShape 2" descr="Resultado de imagem para r-1 placa">
          <a:extLst>
            <a:ext uri="{FF2B5EF4-FFF2-40B4-BE49-F238E27FC236}">
              <a16:creationId xmlns:a16="http://schemas.microsoft.com/office/drawing/2014/main" id="{D7D5DC27-DE96-43D3-82B9-8AEF0BCC05F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3" name="AutoShape 1" descr="Resultado de imagem para r-1 placa">
          <a:extLst>
            <a:ext uri="{FF2B5EF4-FFF2-40B4-BE49-F238E27FC236}">
              <a16:creationId xmlns:a16="http://schemas.microsoft.com/office/drawing/2014/main" id="{201C718E-55A2-44AE-B39B-B85D7C63FB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4" name="AutoShape 2" descr="Resultado de imagem para r-1 placa">
          <a:extLst>
            <a:ext uri="{FF2B5EF4-FFF2-40B4-BE49-F238E27FC236}">
              <a16:creationId xmlns:a16="http://schemas.microsoft.com/office/drawing/2014/main" id="{3B0D5026-3621-42F1-A1F3-EA095634ECE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5" name="AutoShape 1" descr="Resultado de imagem para r-1 placa">
          <a:extLst>
            <a:ext uri="{FF2B5EF4-FFF2-40B4-BE49-F238E27FC236}">
              <a16:creationId xmlns:a16="http://schemas.microsoft.com/office/drawing/2014/main" id="{372608E3-AB77-404C-98B8-6093658324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6" name="AutoShape 2" descr="Resultado de imagem para r-1 placa">
          <a:extLst>
            <a:ext uri="{FF2B5EF4-FFF2-40B4-BE49-F238E27FC236}">
              <a16:creationId xmlns:a16="http://schemas.microsoft.com/office/drawing/2014/main" id="{0FDE8F6E-B496-4C0E-A26B-819368E180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7" name="AutoShape 1" descr="Resultado de imagem para r-1 placa">
          <a:extLst>
            <a:ext uri="{FF2B5EF4-FFF2-40B4-BE49-F238E27FC236}">
              <a16:creationId xmlns:a16="http://schemas.microsoft.com/office/drawing/2014/main" id="{EBEC89B2-900C-424E-9426-9C4537B9784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8" name="AutoShape 2" descr="Resultado de imagem para r-1 placa">
          <a:extLst>
            <a:ext uri="{FF2B5EF4-FFF2-40B4-BE49-F238E27FC236}">
              <a16:creationId xmlns:a16="http://schemas.microsoft.com/office/drawing/2014/main" id="{9B4B601A-8358-4EA9-A081-CB4E543A20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49" name="AutoShape 1" descr="Resultado de imagem para r-1 placa">
          <a:extLst>
            <a:ext uri="{FF2B5EF4-FFF2-40B4-BE49-F238E27FC236}">
              <a16:creationId xmlns:a16="http://schemas.microsoft.com/office/drawing/2014/main" id="{B41C0BE6-52B8-45F7-AD97-624F953E04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0" name="AutoShape 2" descr="Resultado de imagem para r-1 placa">
          <a:extLst>
            <a:ext uri="{FF2B5EF4-FFF2-40B4-BE49-F238E27FC236}">
              <a16:creationId xmlns:a16="http://schemas.microsoft.com/office/drawing/2014/main" id="{3A4D9D70-3C9F-4C30-96B5-9D095FEBEC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1" name="AutoShape 1" descr="Resultado de imagem para r-1 placa">
          <a:extLst>
            <a:ext uri="{FF2B5EF4-FFF2-40B4-BE49-F238E27FC236}">
              <a16:creationId xmlns:a16="http://schemas.microsoft.com/office/drawing/2014/main" id="{58BB8018-FA09-4812-9041-87A888BAAF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2" name="AutoShape 2" descr="Resultado de imagem para r-1 placa">
          <a:extLst>
            <a:ext uri="{FF2B5EF4-FFF2-40B4-BE49-F238E27FC236}">
              <a16:creationId xmlns:a16="http://schemas.microsoft.com/office/drawing/2014/main" id="{61019C11-2C78-40C7-84F5-DA267BF2E7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3" name="AutoShape 1" descr="Resultado de imagem para r-1 placa">
          <a:extLst>
            <a:ext uri="{FF2B5EF4-FFF2-40B4-BE49-F238E27FC236}">
              <a16:creationId xmlns:a16="http://schemas.microsoft.com/office/drawing/2014/main" id="{AE31894E-8171-4549-8F2F-1ECCF7A9E8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4" name="AutoShape 2" descr="Resultado de imagem para r-1 placa">
          <a:extLst>
            <a:ext uri="{FF2B5EF4-FFF2-40B4-BE49-F238E27FC236}">
              <a16:creationId xmlns:a16="http://schemas.microsoft.com/office/drawing/2014/main" id="{7EB230AB-985B-440C-A8B5-69C81CEE0B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5" name="AutoShape 1" descr="Resultado de imagem para r-1 placa">
          <a:extLst>
            <a:ext uri="{FF2B5EF4-FFF2-40B4-BE49-F238E27FC236}">
              <a16:creationId xmlns:a16="http://schemas.microsoft.com/office/drawing/2014/main" id="{17C8AF47-B14A-4FA1-99AC-C0964ABA15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6" name="AutoShape 2" descr="Resultado de imagem para r-1 placa">
          <a:extLst>
            <a:ext uri="{FF2B5EF4-FFF2-40B4-BE49-F238E27FC236}">
              <a16:creationId xmlns:a16="http://schemas.microsoft.com/office/drawing/2014/main" id="{8B113DB3-4C56-436B-A683-08F1161E27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7" name="AutoShape 1" descr="Resultado de imagem para r-1 placa">
          <a:extLst>
            <a:ext uri="{FF2B5EF4-FFF2-40B4-BE49-F238E27FC236}">
              <a16:creationId xmlns:a16="http://schemas.microsoft.com/office/drawing/2014/main" id="{0949B69C-E41E-41E6-905D-E53D7C007F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8" name="AutoShape 2" descr="Resultado de imagem para r-1 placa">
          <a:extLst>
            <a:ext uri="{FF2B5EF4-FFF2-40B4-BE49-F238E27FC236}">
              <a16:creationId xmlns:a16="http://schemas.microsoft.com/office/drawing/2014/main" id="{04B1196D-26AF-4EC1-9991-CCB46ABAF14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59" name="AutoShape 1" descr="Resultado de imagem para r-1 placa">
          <a:extLst>
            <a:ext uri="{FF2B5EF4-FFF2-40B4-BE49-F238E27FC236}">
              <a16:creationId xmlns:a16="http://schemas.microsoft.com/office/drawing/2014/main" id="{A9D38656-1A98-4E7C-98A9-C411E607E3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0" name="AutoShape 2" descr="Resultado de imagem para r-1 placa">
          <a:extLst>
            <a:ext uri="{FF2B5EF4-FFF2-40B4-BE49-F238E27FC236}">
              <a16:creationId xmlns:a16="http://schemas.microsoft.com/office/drawing/2014/main" id="{51839CC7-E807-4662-BF6C-4DAEACAF9D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1" name="AutoShape 1" descr="Resultado de imagem para r-1 placa">
          <a:extLst>
            <a:ext uri="{FF2B5EF4-FFF2-40B4-BE49-F238E27FC236}">
              <a16:creationId xmlns:a16="http://schemas.microsoft.com/office/drawing/2014/main" id="{A1BD7A7D-0A2C-4821-9342-4E206E58672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2" name="AutoShape 2" descr="Resultado de imagem para r-1 placa">
          <a:extLst>
            <a:ext uri="{FF2B5EF4-FFF2-40B4-BE49-F238E27FC236}">
              <a16:creationId xmlns:a16="http://schemas.microsoft.com/office/drawing/2014/main" id="{05C5F45D-662E-480C-8156-CEB354C86E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3" name="AutoShape 1" descr="Resultado de imagem para r-1 placa">
          <a:extLst>
            <a:ext uri="{FF2B5EF4-FFF2-40B4-BE49-F238E27FC236}">
              <a16:creationId xmlns:a16="http://schemas.microsoft.com/office/drawing/2014/main" id="{182201A7-DE04-4BD8-A18F-5CD8B0A28DA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4" name="AutoShape 2" descr="Resultado de imagem para r-1 placa">
          <a:extLst>
            <a:ext uri="{FF2B5EF4-FFF2-40B4-BE49-F238E27FC236}">
              <a16:creationId xmlns:a16="http://schemas.microsoft.com/office/drawing/2014/main" id="{54CFC8DB-5C7D-42BE-B303-9EB398FB56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5" name="AutoShape 1" descr="Resultado de imagem para r-1 placa">
          <a:extLst>
            <a:ext uri="{FF2B5EF4-FFF2-40B4-BE49-F238E27FC236}">
              <a16:creationId xmlns:a16="http://schemas.microsoft.com/office/drawing/2014/main" id="{BBFA21BD-3C1A-48CA-A549-6DE343A4288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6" name="AutoShape 2" descr="Resultado de imagem para r-1 placa">
          <a:extLst>
            <a:ext uri="{FF2B5EF4-FFF2-40B4-BE49-F238E27FC236}">
              <a16:creationId xmlns:a16="http://schemas.microsoft.com/office/drawing/2014/main" id="{142553E9-5883-4B38-81A3-9B50E5E4A4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7" name="AutoShape 1" descr="Resultado de imagem para r-1 placa">
          <a:extLst>
            <a:ext uri="{FF2B5EF4-FFF2-40B4-BE49-F238E27FC236}">
              <a16:creationId xmlns:a16="http://schemas.microsoft.com/office/drawing/2014/main" id="{81A32C72-C3BD-4E2B-AE79-35B3ABF6EC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8" name="AutoShape 2" descr="Resultado de imagem para r-1 placa">
          <a:extLst>
            <a:ext uri="{FF2B5EF4-FFF2-40B4-BE49-F238E27FC236}">
              <a16:creationId xmlns:a16="http://schemas.microsoft.com/office/drawing/2014/main" id="{78D30621-EA60-4B20-9015-B5B6FF030A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69" name="AutoShape 1" descr="Resultado de imagem para r-1 placa">
          <a:extLst>
            <a:ext uri="{FF2B5EF4-FFF2-40B4-BE49-F238E27FC236}">
              <a16:creationId xmlns:a16="http://schemas.microsoft.com/office/drawing/2014/main" id="{EDECB211-2811-4B54-B903-872579005D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0" name="AutoShape 2" descr="Resultado de imagem para r-1 placa">
          <a:extLst>
            <a:ext uri="{FF2B5EF4-FFF2-40B4-BE49-F238E27FC236}">
              <a16:creationId xmlns:a16="http://schemas.microsoft.com/office/drawing/2014/main" id="{A4148291-E845-451D-B327-04881DE5ED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1" name="AutoShape 1" descr="Resultado de imagem para r-1 placa">
          <a:extLst>
            <a:ext uri="{FF2B5EF4-FFF2-40B4-BE49-F238E27FC236}">
              <a16:creationId xmlns:a16="http://schemas.microsoft.com/office/drawing/2014/main" id="{9E39527B-DFDE-4437-B9E3-7CB9EBB1B0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2" name="AutoShape 2" descr="Resultado de imagem para r-1 placa">
          <a:extLst>
            <a:ext uri="{FF2B5EF4-FFF2-40B4-BE49-F238E27FC236}">
              <a16:creationId xmlns:a16="http://schemas.microsoft.com/office/drawing/2014/main" id="{162739AF-1AAB-4A48-BF20-E9507A84120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3" name="AutoShape 1" descr="Resultado de imagem para r-1 placa">
          <a:extLst>
            <a:ext uri="{FF2B5EF4-FFF2-40B4-BE49-F238E27FC236}">
              <a16:creationId xmlns:a16="http://schemas.microsoft.com/office/drawing/2014/main" id="{682987A6-8FEB-4991-8D7B-8EF2FFC244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4" name="AutoShape 2" descr="Resultado de imagem para r-1 placa">
          <a:extLst>
            <a:ext uri="{FF2B5EF4-FFF2-40B4-BE49-F238E27FC236}">
              <a16:creationId xmlns:a16="http://schemas.microsoft.com/office/drawing/2014/main" id="{6527A86A-365D-4ED7-8387-17F27107A26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5" name="AutoShape 1" descr="Resultado de imagem para r-1 placa">
          <a:extLst>
            <a:ext uri="{FF2B5EF4-FFF2-40B4-BE49-F238E27FC236}">
              <a16:creationId xmlns:a16="http://schemas.microsoft.com/office/drawing/2014/main" id="{9D5654FA-1F6D-4D1E-9888-F767131C7A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6" name="AutoShape 2" descr="Resultado de imagem para r-1 placa">
          <a:extLst>
            <a:ext uri="{FF2B5EF4-FFF2-40B4-BE49-F238E27FC236}">
              <a16:creationId xmlns:a16="http://schemas.microsoft.com/office/drawing/2014/main" id="{9A04FB69-4B7B-4A8A-B284-59E137C77D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7" name="AutoShape 1" descr="Resultado de imagem para r-1 placa">
          <a:extLst>
            <a:ext uri="{FF2B5EF4-FFF2-40B4-BE49-F238E27FC236}">
              <a16:creationId xmlns:a16="http://schemas.microsoft.com/office/drawing/2014/main" id="{48ABA1E7-E92C-45B9-8D44-A00A3061B8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8" name="AutoShape 2" descr="Resultado de imagem para r-1 placa">
          <a:extLst>
            <a:ext uri="{FF2B5EF4-FFF2-40B4-BE49-F238E27FC236}">
              <a16:creationId xmlns:a16="http://schemas.microsoft.com/office/drawing/2014/main" id="{78D2D2E7-9506-4C86-82BF-F54E2E9DA5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79" name="AutoShape 1" descr="Resultado de imagem para r-1 placa">
          <a:extLst>
            <a:ext uri="{FF2B5EF4-FFF2-40B4-BE49-F238E27FC236}">
              <a16:creationId xmlns:a16="http://schemas.microsoft.com/office/drawing/2014/main" id="{EFFCB558-0068-49D6-B623-7CC9F8EE6C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0" name="AutoShape 2" descr="Resultado de imagem para r-1 placa">
          <a:extLst>
            <a:ext uri="{FF2B5EF4-FFF2-40B4-BE49-F238E27FC236}">
              <a16:creationId xmlns:a16="http://schemas.microsoft.com/office/drawing/2014/main" id="{4499722B-DAAA-4C63-8A3F-2A414E0ED85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1" name="AutoShape 1" descr="Resultado de imagem para r-1 placa">
          <a:extLst>
            <a:ext uri="{FF2B5EF4-FFF2-40B4-BE49-F238E27FC236}">
              <a16:creationId xmlns:a16="http://schemas.microsoft.com/office/drawing/2014/main" id="{B527D3D4-2493-4631-AE58-264A23BE6F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2" name="AutoShape 2" descr="Resultado de imagem para r-1 placa">
          <a:extLst>
            <a:ext uri="{FF2B5EF4-FFF2-40B4-BE49-F238E27FC236}">
              <a16:creationId xmlns:a16="http://schemas.microsoft.com/office/drawing/2014/main" id="{97A8DE12-D35F-4145-9875-478A1D773D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3" name="AutoShape 1" descr="Resultado de imagem para r-1 placa">
          <a:extLst>
            <a:ext uri="{FF2B5EF4-FFF2-40B4-BE49-F238E27FC236}">
              <a16:creationId xmlns:a16="http://schemas.microsoft.com/office/drawing/2014/main" id="{F7FE0319-71A8-4BB7-BF80-CD4FB0235C4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4" name="AutoShape 2" descr="Resultado de imagem para r-1 placa">
          <a:extLst>
            <a:ext uri="{FF2B5EF4-FFF2-40B4-BE49-F238E27FC236}">
              <a16:creationId xmlns:a16="http://schemas.microsoft.com/office/drawing/2014/main" id="{EBA5AA5D-ED1E-414C-BF9B-580C598E77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5" name="AutoShape 1" descr="Resultado de imagem para r-1 placa">
          <a:extLst>
            <a:ext uri="{FF2B5EF4-FFF2-40B4-BE49-F238E27FC236}">
              <a16:creationId xmlns:a16="http://schemas.microsoft.com/office/drawing/2014/main" id="{90A5800A-87E8-40F2-91B4-9A9AF34275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6" name="AutoShape 2" descr="Resultado de imagem para r-1 placa">
          <a:extLst>
            <a:ext uri="{FF2B5EF4-FFF2-40B4-BE49-F238E27FC236}">
              <a16:creationId xmlns:a16="http://schemas.microsoft.com/office/drawing/2014/main" id="{A4E9B5FE-401D-4B8A-B678-797DCAD486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7" name="AutoShape 1" descr="Resultado de imagem para r-1 placa">
          <a:extLst>
            <a:ext uri="{FF2B5EF4-FFF2-40B4-BE49-F238E27FC236}">
              <a16:creationId xmlns:a16="http://schemas.microsoft.com/office/drawing/2014/main" id="{3917B1BF-3CA7-45A1-8B7E-98388F66434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8" name="AutoShape 2" descr="Resultado de imagem para r-1 placa">
          <a:extLst>
            <a:ext uri="{FF2B5EF4-FFF2-40B4-BE49-F238E27FC236}">
              <a16:creationId xmlns:a16="http://schemas.microsoft.com/office/drawing/2014/main" id="{E260FB66-1D79-431B-AF06-86639414157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89" name="AutoShape 1" descr="Resultado de imagem para r-1 placa">
          <a:extLst>
            <a:ext uri="{FF2B5EF4-FFF2-40B4-BE49-F238E27FC236}">
              <a16:creationId xmlns:a16="http://schemas.microsoft.com/office/drawing/2014/main" id="{827A29BD-F304-499D-926F-E280C843C0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0" name="AutoShape 2" descr="Resultado de imagem para r-1 placa">
          <a:extLst>
            <a:ext uri="{FF2B5EF4-FFF2-40B4-BE49-F238E27FC236}">
              <a16:creationId xmlns:a16="http://schemas.microsoft.com/office/drawing/2014/main" id="{E6287CF3-5F7A-4508-A432-AE15DD63F5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1" name="AutoShape 1" descr="Resultado de imagem para r-1 placa">
          <a:extLst>
            <a:ext uri="{FF2B5EF4-FFF2-40B4-BE49-F238E27FC236}">
              <a16:creationId xmlns:a16="http://schemas.microsoft.com/office/drawing/2014/main" id="{DF2F4EA6-0C18-45A2-A3AC-15A3286E71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2" name="AutoShape 2" descr="Resultado de imagem para r-1 placa">
          <a:extLst>
            <a:ext uri="{FF2B5EF4-FFF2-40B4-BE49-F238E27FC236}">
              <a16:creationId xmlns:a16="http://schemas.microsoft.com/office/drawing/2014/main" id="{077901F7-BBA5-4CA9-B2D0-BC0DB785D3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3" name="AutoShape 1" descr="Resultado de imagem para r-1 placa">
          <a:extLst>
            <a:ext uri="{FF2B5EF4-FFF2-40B4-BE49-F238E27FC236}">
              <a16:creationId xmlns:a16="http://schemas.microsoft.com/office/drawing/2014/main" id="{EF8F6CF2-E9BE-4C84-83C9-9BFB85D692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4" name="AutoShape 2" descr="Resultado de imagem para r-1 placa">
          <a:extLst>
            <a:ext uri="{FF2B5EF4-FFF2-40B4-BE49-F238E27FC236}">
              <a16:creationId xmlns:a16="http://schemas.microsoft.com/office/drawing/2014/main" id="{8FE33EC0-B8A8-4C74-9997-ACE6FFCF56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5" name="AutoShape 1" descr="Resultado de imagem para r-1 placa">
          <a:extLst>
            <a:ext uri="{FF2B5EF4-FFF2-40B4-BE49-F238E27FC236}">
              <a16:creationId xmlns:a16="http://schemas.microsoft.com/office/drawing/2014/main" id="{2441CC93-99DC-4E75-94AB-9A99D9A996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6" name="AutoShape 2" descr="Resultado de imagem para r-1 placa">
          <a:extLst>
            <a:ext uri="{FF2B5EF4-FFF2-40B4-BE49-F238E27FC236}">
              <a16:creationId xmlns:a16="http://schemas.microsoft.com/office/drawing/2014/main" id="{9B651566-1F63-461A-91A7-8A33E2D8BD7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7" name="AutoShape 1" descr="Resultado de imagem para r-1 placa">
          <a:extLst>
            <a:ext uri="{FF2B5EF4-FFF2-40B4-BE49-F238E27FC236}">
              <a16:creationId xmlns:a16="http://schemas.microsoft.com/office/drawing/2014/main" id="{94396147-FBBE-4504-93AD-014D379E95E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8" name="AutoShape 2" descr="Resultado de imagem para r-1 placa">
          <a:extLst>
            <a:ext uri="{FF2B5EF4-FFF2-40B4-BE49-F238E27FC236}">
              <a16:creationId xmlns:a16="http://schemas.microsoft.com/office/drawing/2014/main" id="{4054B940-9A35-4F76-9716-4DF09BE87BD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99" name="AutoShape 1" descr="Resultado de imagem para r-1 placa">
          <a:extLst>
            <a:ext uri="{FF2B5EF4-FFF2-40B4-BE49-F238E27FC236}">
              <a16:creationId xmlns:a16="http://schemas.microsoft.com/office/drawing/2014/main" id="{9770BF80-ED56-4EB2-BE8F-7AD3BFACB5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0" name="AutoShape 2" descr="Resultado de imagem para r-1 placa">
          <a:extLst>
            <a:ext uri="{FF2B5EF4-FFF2-40B4-BE49-F238E27FC236}">
              <a16:creationId xmlns:a16="http://schemas.microsoft.com/office/drawing/2014/main" id="{39285472-9F39-49CE-8D12-2637DC3042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1" name="AutoShape 1" descr="Resultado de imagem para r-1 placa">
          <a:extLst>
            <a:ext uri="{FF2B5EF4-FFF2-40B4-BE49-F238E27FC236}">
              <a16:creationId xmlns:a16="http://schemas.microsoft.com/office/drawing/2014/main" id="{2110E04B-F82D-4304-A082-589156C3E0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2" name="AutoShape 2" descr="Resultado de imagem para r-1 placa">
          <a:extLst>
            <a:ext uri="{FF2B5EF4-FFF2-40B4-BE49-F238E27FC236}">
              <a16:creationId xmlns:a16="http://schemas.microsoft.com/office/drawing/2014/main" id="{B28026B9-70BF-4FDC-97D4-27670CA7FA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3" name="AutoShape 1" descr="Resultado de imagem para r-1 placa">
          <a:extLst>
            <a:ext uri="{FF2B5EF4-FFF2-40B4-BE49-F238E27FC236}">
              <a16:creationId xmlns:a16="http://schemas.microsoft.com/office/drawing/2014/main" id="{5C2F1362-4C1B-4624-9F1D-393399615F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4" name="AutoShape 2" descr="Resultado de imagem para r-1 placa">
          <a:extLst>
            <a:ext uri="{FF2B5EF4-FFF2-40B4-BE49-F238E27FC236}">
              <a16:creationId xmlns:a16="http://schemas.microsoft.com/office/drawing/2014/main" id="{979BC8B0-8D3F-43F9-835E-44864E3738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5" name="AutoShape 1" descr="Resultado de imagem para r-1 placa">
          <a:extLst>
            <a:ext uri="{FF2B5EF4-FFF2-40B4-BE49-F238E27FC236}">
              <a16:creationId xmlns:a16="http://schemas.microsoft.com/office/drawing/2014/main" id="{49781EEA-6F62-455E-AEC9-54CF9AA006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6" name="AutoShape 2" descr="Resultado de imagem para r-1 placa">
          <a:extLst>
            <a:ext uri="{FF2B5EF4-FFF2-40B4-BE49-F238E27FC236}">
              <a16:creationId xmlns:a16="http://schemas.microsoft.com/office/drawing/2014/main" id="{D240A12E-5204-49CB-B8C1-34787982D22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7" name="AutoShape 1" descr="Resultado de imagem para r-1 placa">
          <a:extLst>
            <a:ext uri="{FF2B5EF4-FFF2-40B4-BE49-F238E27FC236}">
              <a16:creationId xmlns:a16="http://schemas.microsoft.com/office/drawing/2014/main" id="{EF71B3C8-816B-459D-8F6A-88AADE0CC5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8" name="AutoShape 2" descr="Resultado de imagem para r-1 placa">
          <a:extLst>
            <a:ext uri="{FF2B5EF4-FFF2-40B4-BE49-F238E27FC236}">
              <a16:creationId xmlns:a16="http://schemas.microsoft.com/office/drawing/2014/main" id="{8CCE5134-465B-43B0-B0EB-56948D4B771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09" name="AutoShape 1" descr="Resultado de imagem para r-1 placa">
          <a:extLst>
            <a:ext uri="{FF2B5EF4-FFF2-40B4-BE49-F238E27FC236}">
              <a16:creationId xmlns:a16="http://schemas.microsoft.com/office/drawing/2014/main" id="{70E15EEA-6C46-4C51-8277-DE1F9D70EB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0" name="AutoShape 2" descr="Resultado de imagem para r-1 placa">
          <a:extLst>
            <a:ext uri="{FF2B5EF4-FFF2-40B4-BE49-F238E27FC236}">
              <a16:creationId xmlns:a16="http://schemas.microsoft.com/office/drawing/2014/main" id="{BF7C9DF3-9FDC-4ADF-AE82-31A865401A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1" name="AutoShape 1" descr="Resultado de imagem para r-1 placa">
          <a:extLst>
            <a:ext uri="{FF2B5EF4-FFF2-40B4-BE49-F238E27FC236}">
              <a16:creationId xmlns:a16="http://schemas.microsoft.com/office/drawing/2014/main" id="{3906D2B0-74CE-4217-B7E2-E453937125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2" name="AutoShape 2" descr="Resultado de imagem para r-1 placa">
          <a:extLst>
            <a:ext uri="{FF2B5EF4-FFF2-40B4-BE49-F238E27FC236}">
              <a16:creationId xmlns:a16="http://schemas.microsoft.com/office/drawing/2014/main" id="{0D40E073-786B-4846-89BF-0604A2F1F2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3" name="AutoShape 1" descr="Resultado de imagem para r-1 placa">
          <a:extLst>
            <a:ext uri="{FF2B5EF4-FFF2-40B4-BE49-F238E27FC236}">
              <a16:creationId xmlns:a16="http://schemas.microsoft.com/office/drawing/2014/main" id="{48582BC8-ECE0-4478-A975-778EDBFD611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4" name="AutoShape 2" descr="Resultado de imagem para r-1 placa">
          <a:extLst>
            <a:ext uri="{FF2B5EF4-FFF2-40B4-BE49-F238E27FC236}">
              <a16:creationId xmlns:a16="http://schemas.microsoft.com/office/drawing/2014/main" id="{B3E935ED-C6CD-449A-A233-3DBE642717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5" name="AutoShape 1" descr="Resultado de imagem para r-1 placa">
          <a:extLst>
            <a:ext uri="{FF2B5EF4-FFF2-40B4-BE49-F238E27FC236}">
              <a16:creationId xmlns:a16="http://schemas.microsoft.com/office/drawing/2014/main" id="{D091B038-6CEB-4D85-AE1B-0A98BFB088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6" name="AutoShape 2" descr="Resultado de imagem para r-1 placa">
          <a:extLst>
            <a:ext uri="{FF2B5EF4-FFF2-40B4-BE49-F238E27FC236}">
              <a16:creationId xmlns:a16="http://schemas.microsoft.com/office/drawing/2014/main" id="{FA275B2B-443B-4FBE-BF7B-1E49202D6C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7" name="AutoShape 1" descr="Resultado de imagem para r-1 placa">
          <a:extLst>
            <a:ext uri="{FF2B5EF4-FFF2-40B4-BE49-F238E27FC236}">
              <a16:creationId xmlns:a16="http://schemas.microsoft.com/office/drawing/2014/main" id="{5C1836C3-6951-41BA-A78D-A729ADE7546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8" name="AutoShape 2" descr="Resultado de imagem para r-1 placa">
          <a:extLst>
            <a:ext uri="{FF2B5EF4-FFF2-40B4-BE49-F238E27FC236}">
              <a16:creationId xmlns:a16="http://schemas.microsoft.com/office/drawing/2014/main" id="{5734486F-D6E3-4DEA-91A0-BE994A88792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19" name="AutoShape 1" descr="Resultado de imagem para r-1 placa">
          <a:extLst>
            <a:ext uri="{FF2B5EF4-FFF2-40B4-BE49-F238E27FC236}">
              <a16:creationId xmlns:a16="http://schemas.microsoft.com/office/drawing/2014/main" id="{E5F9B149-0372-4C26-BCCE-B807678FED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0" name="AutoShape 2" descr="Resultado de imagem para r-1 placa">
          <a:extLst>
            <a:ext uri="{FF2B5EF4-FFF2-40B4-BE49-F238E27FC236}">
              <a16:creationId xmlns:a16="http://schemas.microsoft.com/office/drawing/2014/main" id="{B28A4F8D-A759-4120-9005-C2C54D2C06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1" name="AutoShape 1" descr="Resultado de imagem para r-1 placa">
          <a:extLst>
            <a:ext uri="{FF2B5EF4-FFF2-40B4-BE49-F238E27FC236}">
              <a16:creationId xmlns:a16="http://schemas.microsoft.com/office/drawing/2014/main" id="{2CE07F02-74E5-4B4D-B5A5-84B824D20C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2" name="AutoShape 2" descr="Resultado de imagem para r-1 placa">
          <a:extLst>
            <a:ext uri="{FF2B5EF4-FFF2-40B4-BE49-F238E27FC236}">
              <a16:creationId xmlns:a16="http://schemas.microsoft.com/office/drawing/2014/main" id="{CFE72226-CB07-43A7-BE33-79B005F511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3" name="AutoShape 1" descr="Resultado de imagem para r-1 placa">
          <a:extLst>
            <a:ext uri="{FF2B5EF4-FFF2-40B4-BE49-F238E27FC236}">
              <a16:creationId xmlns:a16="http://schemas.microsoft.com/office/drawing/2014/main" id="{9A8D2C95-4FA4-4B2D-AC92-4186E3E7C1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4" name="AutoShape 2" descr="Resultado de imagem para r-1 placa">
          <a:extLst>
            <a:ext uri="{FF2B5EF4-FFF2-40B4-BE49-F238E27FC236}">
              <a16:creationId xmlns:a16="http://schemas.microsoft.com/office/drawing/2014/main" id="{3FDA6FD8-0848-43AB-B0FA-1A26966269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5" name="AutoShape 1" descr="Resultado de imagem para r-1 placa">
          <a:extLst>
            <a:ext uri="{FF2B5EF4-FFF2-40B4-BE49-F238E27FC236}">
              <a16:creationId xmlns:a16="http://schemas.microsoft.com/office/drawing/2014/main" id="{2D4BC658-EE70-4B6F-8965-D43134DD86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6" name="AutoShape 2" descr="Resultado de imagem para r-1 placa">
          <a:extLst>
            <a:ext uri="{FF2B5EF4-FFF2-40B4-BE49-F238E27FC236}">
              <a16:creationId xmlns:a16="http://schemas.microsoft.com/office/drawing/2014/main" id="{FB2CCEC1-EC48-4430-B802-F5205C6D9B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7" name="AutoShape 1" descr="Resultado de imagem para r-1 placa">
          <a:extLst>
            <a:ext uri="{FF2B5EF4-FFF2-40B4-BE49-F238E27FC236}">
              <a16:creationId xmlns:a16="http://schemas.microsoft.com/office/drawing/2014/main" id="{D19570F4-B5F4-4C45-B622-65D385C8AB1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8" name="AutoShape 2" descr="Resultado de imagem para r-1 placa">
          <a:extLst>
            <a:ext uri="{FF2B5EF4-FFF2-40B4-BE49-F238E27FC236}">
              <a16:creationId xmlns:a16="http://schemas.microsoft.com/office/drawing/2014/main" id="{CF9C9222-959C-4026-966A-846F5795F4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29" name="AutoShape 1" descr="Resultado de imagem para r-1 placa">
          <a:extLst>
            <a:ext uri="{FF2B5EF4-FFF2-40B4-BE49-F238E27FC236}">
              <a16:creationId xmlns:a16="http://schemas.microsoft.com/office/drawing/2014/main" id="{8F54630D-A5E6-40DB-8605-BE623AEBEF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0" name="AutoShape 2" descr="Resultado de imagem para r-1 placa">
          <a:extLst>
            <a:ext uri="{FF2B5EF4-FFF2-40B4-BE49-F238E27FC236}">
              <a16:creationId xmlns:a16="http://schemas.microsoft.com/office/drawing/2014/main" id="{33F7371C-DC08-4439-99A7-A07DDB5542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1" name="AutoShape 1" descr="Resultado de imagem para r-1 placa">
          <a:extLst>
            <a:ext uri="{FF2B5EF4-FFF2-40B4-BE49-F238E27FC236}">
              <a16:creationId xmlns:a16="http://schemas.microsoft.com/office/drawing/2014/main" id="{A9CA3DA1-E24E-4C1B-A3A2-D2C2918027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2" name="AutoShape 2" descr="Resultado de imagem para r-1 placa">
          <a:extLst>
            <a:ext uri="{FF2B5EF4-FFF2-40B4-BE49-F238E27FC236}">
              <a16:creationId xmlns:a16="http://schemas.microsoft.com/office/drawing/2014/main" id="{FA6D3065-5DC1-4034-9D52-DBA83E685C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3" name="AutoShape 1" descr="Resultado de imagem para r-1 placa">
          <a:extLst>
            <a:ext uri="{FF2B5EF4-FFF2-40B4-BE49-F238E27FC236}">
              <a16:creationId xmlns:a16="http://schemas.microsoft.com/office/drawing/2014/main" id="{6A263D6A-344B-4982-ADF1-4AD24A0BD3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4" name="AutoShape 2" descr="Resultado de imagem para r-1 placa">
          <a:extLst>
            <a:ext uri="{FF2B5EF4-FFF2-40B4-BE49-F238E27FC236}">
              <a16:creationId xmlns:a16="http://schemas.microsoft.com/office/drawing/2014/main" id="{3827A5D4-D831-454F-869A-67B792E48F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5" name="AutoShape 1" descr="Resultado de imagem para r-1 placa">
          <a:extLst>
            <a:ext uri="{FF2B5EF4-FFF2-40B4-BE49-F238E27FC236}">
              <a16:creationId xmlns:a16="http://schemas.microsoft.com/office/drawing/2014/main" id="{5E938885-462C-4408-B770-35AAC2E14C5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6" name="AutoShape 2" descr="Resultado de imagem para r-1 placa">
          <a:extLst>
            <a:ext uri="{FF2B5EF4-FFF2-40B4-BE49-F238E27FC236}">
              <a16:creationId xmlns:a16="http://schemas.microsoft.com/office/drawing/2014/main" id="{C2DDCC0A-3D44-4FD0-BFEB-A83A530289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7" name="AutoShape 1" descr="Resultado de imagem para r-1 placa">
          <a:extLst>
            <a:ext uri="{FF2B5EF4-FFF2-40B4-BE49-F238E27FC236}">
              <a16:creationId xmlns:a16="http://schemas.microsoft.com/office/drawing/2014/main" id="{B012CE0C-39AB-4DA6-BEA7-72CF6326C9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8" name="AutoShape 2" descr="Resultado de imagem para r-1 placa">
          <a:extLst>
            <a:ext uri="{FF2B5EF4-FFF2-40B4-BE49-F238E27FC236}">
              <a16:creationId xmlns:a16="http://schemas.microsoft.com/office/drawing/2014/main" id="{461245F6-24C4-4434-866E-A8CE7AF84A3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39" name="AutoShape 1" descr="Resultado de imagem para r-1 placa">
          <a:extLst>
            <a:ext uri="{FF2B5EF4-FFF2-40B4-BE49-F238E27FC236}">
              <a16:creationId xmlns:a16="http://schemas.microsoft.com/office/drawing/2014/main" id="{A0A81770-E6B4-4F09-98CF-E7E359EAB0A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0" name="AutoShape 2" descr="Resultado de imagem para r-1 placa">
          <a:extLst>
            <a:ext uri="{FF2B5EF4-FFF2-40B4-BE49-F238E27FC236}">
              <a16:creationId xmlns:a16="http://schemas.microsoft.com/office/drawing/2014/main" id="{3C548042-4EE4-4002-BF5A-5343195528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1" name="AutoShape 1" descr="Resultado de imagem para r-1 placa">
          <a:extLst>
            <a:ext uri="{FF2B5EF4-FFF2-40B4-BE49-F238E27FC236}">
              <a16:creationId xmlns:a16="http://schemas.microsoft.com/office/drawing/2014/main" id="{5CD16039-7021-4B18-A37D-1F435C87B8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2" name="AutoShape 2" descr="Resultado de imagem para r-1 placa">
          <a:extLst>
            <a:ext uri="{FF2B5EF4-FFF2-40B4-BE49-F238E27FC236}">
              <a16:creationId xmlns:a16="http://schemas.microsoft.com/office/drawing/2014/main" id="{825C4653-E567-43F4-8A5F-BF66075556A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3" name="AutoShape 1" descr="Resultado de imagem para r-1 placa">
          <a:extLst>
            <a:ext uri="{FF2B5EF4-FFF2-40B4-BE49-F238E27FC236}">
              <a16:creationId xmlns:a16="http://schemas.microsoft.com/office/drawing/2014/main" id="{F8AD4624-3313-4F26-9B99-2F89635108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4" name="AutoShape 2" descr="Resultado de imagem para r-1 placa">
          <a:extLst>
            <a:ext uri="{FF2B5EF4-FFF2-40B4-BE49-F238E27FC236}">
              <a16:creationId xmlns:a16="http://schemas.microsoft.com/office/drawing/2014/main" id="{AAB20F80-D0D8-44A9-B4C4-9A543B2A4F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5" name="AutoShape 1" descr="Resultado de imagem para r-1 placa">
          <a:extLst>
            <a:ext uri="{FF2B5EF4-FFF2-40B4-BE49-F238E27FC236}">
              <a16:creationId xmlns:a16="http://schemas.microsoft.com/office/drawing/2014/main" id="{38D36A83-66B0-40BA-A074-6C057FB6E8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6" name="AutoShape 2" descr="Resultado de imagem para r-1 placa">
          <a:extLst>
            <a:ext uri="{FF2B5EF4-FFF2-40B4-BE49-F238E27FC236}">
              <a16:creationId xmlns:a16="http://schemas.microsoft.com/office/drawing/2014/main" id="{FE9A0806-653F-4306-A523-0D4FC819EC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7" name="AutoShape 1" descr="Resultado de imagem para r-1 placa">
          <a:extLst>
            <a:ext uri="{FF2B5EF4-FFF2-40B4-BE49-F238E27FC236}">
              <a16:creationId xmlns:a16="http://schemas.microsoft.com/office/drawing/2014/main" id="{2B30B144-D2F8-4C66-831B-77760793CA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8" name="AutoShape 2" descr="Resultado de imagem para r-1 placa">
          <a:extLst>
            <a:ext uri="{FF2B5EF4-FFF2-40B4-BE49-F238E27FC236}">
              <a16:creationId xmlns:a16="http://schemas.microsoft.com/office/drawing/2014/main" id="{058E9509-59D1-423E-8089-E1FFDCBC0D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49" name="AutoShape 1" descr="Resultado de imagem para r-1 placa">
          <a:extLst>
            <a:ext uri="{FF2B5EF4-FFF2-40B4-BE49-F238E27FC236}">
              <a16:creationId xmlns:a16="http://schemas.microsoft.com/office/drawing/2014/main" id="{0868E2EF-37B8-4B5B-BDFA-5D8129A0924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0" name="AutoShape 2" descr="Resultado de imagem para r-1 placa">
          <a:extLst>
            <a:ext uri="{FF2B5EF4-FFF2-40B4-BE49-F238E27FC236}">
              <a16:creationId xmlns:a16="http://schemas.microsoft.com/office/drawing/2014/main" id="{A2B4D815-068F-404E-84BC-249F8099C8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1" name="AutoShape 1" descr="Resultado de imagem para r-1 placa">
          <a:extLst>
            <a:ext uri="{FF2B5EF4-FFF2-40B4-BE49-F238E27FC236}">
              <a16:creationId xmlns:a16="http://schemas.microsoft.com/office/drawing/2014/main" id="{2072311B-96E5-48B6-916D-FE3323C66E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2" name="AutoShape 2" descr="Resultado de imagem para r-1 placa">
          <a:extLst>
            <a:ext uri="{FF2B5EF4-FFF2-40B4-BE49-F238E27FC236}">
              <a16:creationId xmlns:a16="http://schemas.microsoft.com/office/drawing/2014/main" id="{9915EBCC-1714-4E0E-ABA9-582712E836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3" name="AutoShape 1" descr="Resultado de imagem para r-1 placa">
          <a:extLst>
            <a:ext uri="{FF2B5EF4-FFF2-40B4-BE49-F238E27FC236}">
              <a16:creationId xmlns:a16="http://schemas.microsoft.com/office/drawing/2014/main" id="{38CCED4F-1940-4DB9-B969-0C094A430DA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4" name="AutoShape 2" descr="Resultado de imagem para r-1 placa">
          <a:extLst>
            <a:ext uri="{FF2B5EF4-FFF2-40B4-BE49-F238E27FC236}">
              <a16:creationId xmlns:a16="http://schemas.microsoft.com/office/drawing/2014/main" id="{26E78262-98D5-4727-B4A0-7068EF0E15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5" name="AutoShape 1" descr="Resultado de imagem para r-1 placa">
          <a:extLst>
            <a:ext uri="{FF2B5EF4-FFF2-40B4-BE49-F238E27FC236}">
              <a16:creationId xmlns:a16="http://schemas.microsoft.com/office/drawing/2014/main" id="{6109BBC0-185E-4D92-AE46-7F10E30A8B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6" name="AutoShape 2" descr="Resultado de imagem para r-1 placa">
          <a:extLst>
            <a:ext uri="{FF2B5EF4-FFF2-40B4-BE49-F238E27FC236}">
              <a16:creationId xmlns:a16="http://schemas.microsoft.com/office/drawing/2014/main" id="{4ED25301-6F15-4276-B9EE-4B3FC39B3C6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7" name="AutoShape 1" descr="Resultado de imagem para r-1 placa">
          <a:extLst>
            <a:ext uri="{FF2B5EF4-FFF2-40B4-BE49-F238E27FC236}">
              <a16:creationId xmlns:a16="http://schemas.microsoft.com/office/drawing/2014/main" id="{7A4CA1EE-0E96-4424-886F-088C701EF2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8" name="AutoShape 2" descr="Resultado de imagem para r-1 placa">
          <a:extLst>
            <a:ext uri="{FF2B5EF4-FFF2-40B4-BE49-F238E27FC236}">
              <a16:creationId xmlns:a16="http://schemas.microsoft.com/office/drawing/2014/main" id="{B7E34966-38E1-4BFD-9649-EB3B8DF04E9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59" name="AutoShape 1" descr="Resultado de imagem para r-1 placa">
          <a:extLst>
            <a:ext uri="{FF2B5EF4-FFF2-40B4-BE49-F238E27FC236}">
              <a16:creationId xmlns:a16="http://schemas.microsoft.com/office/drawing/2014/main" id="{38EE3445-F803-4BB0-AA08-A95A83AC941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0" name="AutoShape 2" descr="Resultado de imagem para r-1 placa">
          <a:extLst>
            <a:ext uri="{FF2B5EF4-FFF2-40B4-BE49-F238E27FC236}">
              <a16:creationId xmlns:a16="http://schemas.microsoft.com/office/drawing/2014/main" id="{CE13F741-91F6-4DE0-97BC-9A48ABE5DE5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1" name="AutoShape 1" descr="Resultado de imagem para r-1 placa">
          <a:extLst>
            <a:ext uri="{FF2B5EF4-FFF2-40B4-BE49-F238E27FC236}">
              <a16:creationId xmlns:a16="http://schemas.microsoft.com/office/drawing/2014/main" id="{78C354E4-3203-4483-9A76-52104DACE4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2" name="AutoShape 2" descr="Resultado de imagem para r-1 placa">
          <a:extLst>
            <a:ext uri="{FF2B5EF4-FFF2-40B4-BE49-F238E27FC236}">
              <a16:creationId xmlns:a16="http://schemas.microsoft.com/office/drawing/2014/main" id="{FB0CC7FC-50C4-4E5C-9243-63B30746F7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3" name="AutoShape 1" descr="Resultado de imagem para r-1 placa">
          <a:extLst>
            <a:ext uri="{FF2B5EF4-FFF2-40B4-BE49-F238E27FC236}">
              <a16:creationId xmlns:a16="http://schemas.microsoft.com/office/drawing/2014/main" id="{D8DF57B1-AA99-4472-BECF-46B917F49E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4" name="AutoShape 2" descr="Resultado de imagem para r-1 placa">
          <a:extLst>
            <a:ext uri="{FF2B5EF4-FFF2-40B4-BE49-F238E27FC236}">
              <a16:creationId xmlns:a16="http://schemas.microsoft.com/office/drawing/2014/main" id="{86D88460-9EC2-4560-9403-3114BD1E2B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5" name="AutoShape 1" descr="Resultado de imagem para r-1 placa">
          <a:extLst>
            <a:ext uri="{FF2B5EF4-FFF2-40B4-BE49-F238E27FC236}">
              <a16:creationId xmlns:a16="http://schemas.microsoft.com/office/drawing/2014/main" id="{277B06CF-7303-4C8E-AFC9-532DED86F6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6" name="AutoShape 2" descr="Resultado de imagem para r-1 placa">
          <a:extLst>
            <a:ext uri="{FF2B5EF4-FFF2-40B4-BE49-F238E27FC236}">
              <a16:creationId xmlns:a16="http://schemas.microsoft.com/office/drawing/2014/main" id="{51893F2D-6739-4E16-A8BF-A8C82F5E08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7" name="AutoShape 1" descr="Resultado de imagem para r-1 placa">
          <a:extLst>
            <a:ext uri="{FF2B5EF4-FFF2-40B4-BE49-F238E27FC236}">
              <a16:creationId xmlns:a16="http://schemas.microsoft.com/office/drawing/2014/main" id="{C2C35F23-FDCA-45A7-9077-DBA5FB2554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8" name="AutoShape 2" descr="Resultado de imagem para r-1 placa">
          <a:extLst>
            <a:ext uri="{FF2B5EF4-FFF2-40B4-BE49-F238E27FC236}">
              <a16:creationId xmlns:a16="http://schemas.microsoft.com/office/drawing/2014/main" id="{0FA9FBF2-C46B-4246-9A16-DAAC302D8E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69" name="AutoShape 1" descr="Resultado de imagem para r-1 placa">
          <a:extLst>
            <a:ext uri="{FF2B5EF4-FFF2-40B4-BE49-F238E27FC236}">
              <a16:creationId xmlns:a16="http://schemas.microsoft.com/office/drawing/2014/main" id="{22A19396-CDAF-4DF0-8D81-D7DF3A1E9B1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0" name="AutoShape 2" descr="Resultado de imagem para r-1 placa">
          <a:extLst>
            <a:ext uri="{FF2B5EF4-FFF2-40B4-BE49-F238E27FC236}">
              <a16:creationId xmlns:a16="http://schemas.microsoft.com/office/drawing/2014/main" id="{B2088A4B-CE4E-49A6-AE5C-F1EC674BF1F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1" name="AutoShape 1" descr="Resultado de imagem para r-1 placa">
          <a:extLst>
            <a:ext uri="{FF2B5EF4-FFF2-40B4-BE49-F238E27FC236}">
              <a16:creationId xmlns:a16="http://schemas.microsoft.com/office/drawing/2014/main" id="{9B2237E0-30ED-46E3-85F2-0CF0C7B641A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2" name="AutoShape 2" descr="Resultado de imagem para r-1 placa">
          <a:extLst>
            <a:ext uri="{FF2B5EF4-FFF2-40B4-BE49-F238E27FC236}">
              <a16:creationId xmlns:a16="http://schemas.microsoft.com/office/drawing/2014/main" id="{6AE669D3-E69E-46DF-ABB9-9589B0B2BD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3" name="AutoShape 1" descr="Resultado de imagem para r-1 placa">
          <a:extLst>
            <a:ext uri="{FF2B5EF4-FFF2-40B4-BE49-F238E27FC236}">
              <a16:creationId xmlns:a16="http://schemas.microsoft.com/office/drawing/2014/main" id="{F19199DD-93FD-4C0D-8873-A186429428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4" name="AutoShape 2" descr="Resultado de imagem para r-1 placa">
          <a:extLst>
            <a:ext uri="{FF2B5EF4-FFF2-40B4-BE49-F238E27FC236}">
              <a16:creationId xmlns:a16="http://schemas.microsoft.com/office/drawing/2014/main" id="{33BDA6D9-15FB-4B52-92E1-D7FAD2BC7D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5" name="AutoShape 1" descr="Resultado de imagem para r-1 placa">
          <a:extLst>
            <a:ext uri="{FF2B5EF4-FFF2-40B4-BE49-F238E27FC236}">
              <a16:creationId xmlns:a16="http://schemas.microsoft.com/office/drawing/2014/main" id="{D9DA7E3A-172A-4132-8581-2C5CAF97370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6" name="AutoShape 2" descr="Resultado de imagem para r-1 placa">
          <a:extLst>
            <a:ext uri="{FF2B5EF4-FFF2-40B4-BE49-F238E27FC236}">
              <a16:creationId xmlns:a16="http://schemas.microsoft.com/office/drawing/2014/main" id="{59BE8DDD-B0F3-4DBF-BE18-B91E1FFB0E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7" name="AutoShape 1" descr="Resultado de imagem para r-1 placa">
          <a:extLst>
            <a:ext uri="{FF2B5EF4-FFF2-40B4-BE49-F238E27FC236}">
              <a16:creationId xmlns:a16="http://schemas.microsoft.com/office/drawing/2014/main" id="{8EAFE702-5999-4CAB-A677-39ED311C4D9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8" name="AutoShape 2" descr="Resultado de imagem para r-1 placa">
          <a:extLst>
            <a:ext uri="{FF2B5EF4-FFF2-40B4-BE49-F238E27FC236}">
              <a16:creationId xmlns:a16="http://schemas.microsoft.com/office/drawing/2014/main" id="{B60A3988-14C0-4F58-AA81-8F7F09364D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79" name="AutoShape 1" descr="Resultado de imagem para r-1 placa">
          <a:extLst>
            <a:ext uri="{FF2B5EF4-FFF2-40B4-BE49-F238E27FC236}">
              <a16:creationId xmlns:a16="http://schemas.microsoft.com/office/drawing/2014/main" id="{9C0D7EA2-3F4D-4709-8FF3-5EE69B6924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0" name="AutoShape 2" descr="Resultado de imagem para r-1 placa">
          <a:extLst>
            <a:ext uri="{FF2B5EF4-FFF2-40B4-BE49-F238E27FC236}">
              <a16:creationId xmlns:a16="http://schemas.microsoft.com/office/drawing/2014/main" id="{CB98E247-CE14-4389-87DA-CFD52927B5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1" name="AutoShape 1" descr="Resultado de imagem para r-1 placa">
          <a:extLst>
            <a:ext uri="{FF2B5EF4-FFF2-40B4-BE49-F238E27FC236}">
              <a16:creationId xmlns:a16="http://schemas.microsoft.com/office/drawing/2014/main" id="{445F42AB-839D-4AE7-84A4-9717957EC9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2" name="AutoShape 2" descr="Resultado de imagem para r-1 placa">
          <a:extLst>
            <a:ext uri="{FF2B5EF4-FFF2-40B4-BE49-F238E27FC236}">
              <a16:creationId xmlns:a16="http://schemas.microsoft.com/office/drawing/2014/main" id="{9608CB7D-CA5A-4B6B-ADF7-A5D1BBE6FE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3" name="AutoShape 1" descr="Resultado de imagem para r-1 placa">
          <a:extLst>
            <a:ext uri="{FF2B5EF4-FFF2-40B4-BE49-F238E27FC236}">
              <a16:creationId xmlns:a16="http://schemas.microsoft.com/office/drawing/2014/main" id="{DC7DA7D3-78A3-42C0-9B2F-9FA2937F543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4" name="AutoShape 2" descr="Resultado de imagem para r-1 placa">
          <a:extLst>
            <a:ext uri="{FF2B5EF4-FFF2-40B4-BE49-F238E27FC236}">
              <a16:creationId xmlns:a16="http://schemas.microsoft.com/office/drawing/2014/main" id="{E927D092-AD15-4163-B722-BE0258C73EB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5" name="AutoShape 1" descr="Resultado de imagem para r-1 placa">
          <a:extLst>
            <a:ext uri="{FF2B5EF4-FFF2-40B4-BE49-F238E27FC236}">
              <a16:creationId xmlns:a16="http://schemas.microsoft.com/office/drawing/2014/main" id="{A4CEF606-3FBB-475F-A303-0784F201E4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6" name="AutoShape 2" descr="Resultado de imagem para r-1 placa">
          <a:extLst>
            <a:ext uri="{FF2B5EF4-FFF2-40B4-BE49-F238E27FC236}">
              <a16:creationId xmlns:a16="http://schemas.microsoft.com/office/drawing/2014/main" id="{3CC1B42D-00EA-4B0F-A6B5-64A73D91FF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7" name="AutoShape 1" descr="Resultado de imagem para r-1 placa">
          <a:extLst>
            <a:ext uri="{FF2B5EF4-FFF2-40B4-BE49-F238E27FC236}">
              <a16:creationId xmlns:a16="http://schemas.microsoft.com/office/drawing/2014/main" id="{52E7D67C-4014-4030-ACB5-FD586B3FBB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8" name="AutoShape 2" descr="Resultado de imagem para r-1 placa">
          <a:extLst>
            <a:ext uri="{FF2B5EF4-FFF2-40B4-BE49-F238E27FC236}">
              <a16:creationId xmlns:a16="http://schemas.microsoft.com/office/drawing/2014/main" id="{16938CBF-7DF3-4D2F-A390-15D3842CFA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89" name="AutoShape 1" descr="Resultado de imagem para r-1 placa">
          <a:extLst>
            <a:ext uri="{FF2B5EF4-FFF2-40B4-BE49-F238E27FC236}">
              <a16:creationId xmlns:a16="http://schemas.microsoft.com/office/drawing/2014/main" id="{7C64080D-A131-49F7-8863-5ED24308A4B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0" name="AutoShape 2" descr="Resultado de imagem para r-1 placa">
          <a:extLst>
            <a:ext uri="{FF2B5EF4-FFF2-40B4-BE49-F238E27FC236}">
              <a16:creationId xmlns:a16="http://schemas.microsoft.com/office/drawing/2014/main" id="{A8A28AE5-EE7B-4E0A-B3E8-91CC2D5EF4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1" name="AutoShape 1" descr="Resultado de imagem para r-1 placa">
          <a:extLst>
            <a:ext uri="{FF2B5EF4-FFF2-40B4-BE49-F238E27FC236}">
              <a16:creationId xmlns:a16="http://schemas.microsoft.com/office/drawing/2014/main" id="{0A42CF2A-B62D-4A8C-A848-C32B09B16A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2" name="AutoShape 2" descr="Resultado de imagem para r-1 placa">
          <a:extLst>
            <a:ext uri="{FF2B5EF4-FFF2-40B4-BE49-F238E27FC236}">
              <a16:creationId xmlns:a16="http://schemas.microsoft.com/office/drawing/2014/main" id="{9070C6D6-3935-45E8-8DAD-CB62A23F68E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3" name="AutoShape 1" descr="Resultado de imagem para r-1 placa">
          <a:extLst>
            <a:ext uri="{FF2B5EF4-FFF2-40B4-BE49-F238E27FC236}">
              <a16:creationId xmlns:a16="http://schemas.microsoft.com/office/drawing/2014/main" id="{21234FEC-49AD-41EA-9DB4-DC3DD5D7EA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4" name="AutoShape 2" descr="Resultado de imagem para r-1 placa">
          <a:extLst>
            <a:ext uri="{FF2B5EF4-FFF2-40B4-BE49-F238E27FC236}">
              <a16:creationId xmlns:a16="http://schemas.microsoft.com/office/drawing/2014/main" id="{8A51FAEF-A85B-4DCB-B4D5-19E4E54908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5" name="AutoShape 1" descr="Resultado de imagem para r-1 placa">
          <a:extLst>
            <a:ext uri="{FF2B5EF4-FFF2-40B4-BE49-F238E27FC236}">
              <a16:creationId xmlns:a16="http://schemas.microsoft.com/office/drawing/2014/main" id="{373204E7-AF4C-4B2E-A3C2-27E78C6CFF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6" name="AutoShape 2" descr="Resultado de imagem para r-1 placa">
          <a:extLst>
            <a:ext uri="{FF2B5EF4-FFF2-40B4-BE49-F238E27FC236}">
              <a16:creationId xmlns:a16="http://schemas.microsoft.com/office/drawing/2014/main" id="{807C90C0-CD3A-4CE7-8B84-D2F1EC2CCF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7" name="AutoShape 1" descr="Resultado de imagem para r-1 placa">
          <a:extLst>
            <a:ext uri="{FF2B5EF4-FFF2-40B4-BE49-F238E27FC236}">
              <a16:creationId xmlns:a16="http://schemas.microsoft.com/office/drawing/2014/main" id="{BD5582EE-1838-43E4-93CF-5C5E8B8611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8" name="AutoShape 2" descr="Resultado de imagem para r-1 placa">
          <a:extLst>
            <a:ext uri="{FF2B5EF4-FFF2-40B4-BE49-F238E27FC236}">
              <a16:creationId xmlns:a16="http://schemas.microsoft.com/office/drawing/2014/main" id="{49B2E56E-26A4-4DFA-ADFF-8432EBD46E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299" name="AutoShape 1" descr="Resultado de imagem para r-1 placa">
          <a:extLst>
            <a:ext uri="{FF2B5EF4-FFF2-40B4-BE49-F238E27FC236}">
              <a16:creationId xmlns:a16="http://schemas.microsoft.com/office/drawing/2014/main" id="{C703B137-E811-4BEC-9CDD-85C236C394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0" name="AutoShape 2" descr="Resultado de imagem para r-1 placa">
          <a:extLst>
            <a:ext uri="{FF2B5EF4-FFF2-40B4-BE49-F238E27FC236}">
              <a16:creationId xmlns:a16="http://schemas.microsoft.com/office/drawing/2014/main" id="{69DB0F3E-A19A-4B1C-BA92-14330AED75C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1" name="AutoShape 1" descr="Resultado de imagem para r-1 placa">
          <a:extLst>
            <a:ext uri="{FF2B5EF4-FFF2-40B4-BE49-F238E27FC236}">
              <a16:creationId xmlns:a16="http://schemas.microsoft.com/office/drawing/2014/main" id="{76C5DF9E-E4A4-473A-A193-379EF6B6B1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2" name="AutoShape 2" descr="Resultado de imagem para r-1 placa">
          <a:extLst>
            <a:ext uri="{FF2B5EF4-FFF2-40B4-BE49-F238E27FC236}">
              <a16:creationId xmlns:a16="http://schemas.microsoft.com/office/drawing/2014/main" id="{E132A333-B3F9-4D09-B537-36A1A23F42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3" name="AutoShape 1" descr="Resultado de imagem para r-1 placa">
          <a:extLst>
            <a:ext uri="{FF2B5EF4-FFF2-40B4-BE49-F238E27FC236}">
              <a16:creationId xmlns:a16="http://schemas.microsoft.com/office/drawing/2014/main" id="{170C53B8-8A0A-40B6-9EBC-4EE24B0BEE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4" name="AutoShape 2" descr="Resultado de imagem para r-1 placa">
          <a:extLst>
            <a:ext uri="{FF2B5EF4-FFF2-40B4-BE49-F238E27FC236}">
              <a16:creationId xmlns:a16="http://schemas.microsoft.com/office/drawing/2014/main" id="{33122AFC-1C85-4579-9C0D-985A4ACBD8E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5" name="AutoShape 1" descr="Resultado de imagem para r-1 placa">
          <a:extLst>
            <a:ext uri="{FF2B5EF4-FFF2-40B4-BE49-F238E27FC236}">
              <a16:creationId xmlns:a16="http://schemas.microsoft.com/office/drawing/2014/main" id="{99AC4383-53C9-436F-B7E6-1E19A41FA1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6" name="AutoShape 2" descr="Resultado de imagem para r-1 placa">
          <a:extLst>
            <a:ext uri="{FF2B5EF4-FFF2-40B4-BE49-F238E27FC236}">
              <a16:creationId xmlns:a16="http://schemas.microsoft.com/office/drawing/2014/main" id="{AA5DC317-EADB-4AB7-8F78-F202D7280E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7" name="AutoShape 1" descr="Resultado de imagem para r-1 placa">
          <a:extLst>
            <a:ext uri="{FF2B5EF4-FFF2-40B4-BE49-F238E27FC236}">
              <a16:creationId xmlns:a16="http://schemas.microsoft.com/office/drawing/2014/main" id="{2FA5C542-5AD3-4734-8738-15FDDA7C17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8" name="AutoShape 2" descr="Resultado de imagem para r-1 placa">
          <a:extLst>
            <a:ext uri="{FF2B5EF4-FFF2-40B4-BE49-F238E27FC236}">
              <a16:creationId xmlns:a16="http://schemas.microsoft.com/office/drawing/2014/main" id="{A2684822-0DEE-477C-9409-58A327B31F9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09" name="AutoShape 1" descr="Resultado de imagem para r-1 placa">
          <a:extLst>
            <a:ext uri="{FF2B5EF4-FFF2-40B4-BE49-F238E27FC236}">
              <a16:creationId xmlns:a16="http://schemas.microsoft.com/office/drawing/2014/main" id="{57E25D9A-9690-4D0C-874F-0B68945787F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0" name="AutoShape 2" descr="Resultado de imagem para r-1 placa">
          <a:extLst>
            <a:ext uri="{FF2B5EF4-FFF2-40B4-BE49-F238E27FC236}">
              <a16:creationId xmlns:a16="http://schemas.microsoft.com/office/drawing/2014/main" id="{9D9F02AB-EB1F-4EAC-81A4-03B5A0DA1B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1" name="AutoShape 1" descr="Resultado de imagem para r-1 placa">
          <a:extLst>
            <a:ext uri="{FF2B5EF4-FFF2-40B4-BE49-F238E27FC236}">
              <a16:creationId xmlns:a16="http://schemas.microsoft.com/office/drawing/2014/main" id="{6E21BC4E-C9E2-4F70-830F-733F70CD3F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2" name="AutoShape 2" descr="Resultado de imagem para r-1 placa">
          <a:extLst>
            <a:ext uri="{FF2B5EF4-FFF2-40B4-BE49-F238E27FC236}">
              <a16:creationId xmlns:a16="http://schemas.microsoft.com/office/drawing/2014/main" id="{FD11C6B4-05E8-4A5F-9D83-02C9A5013D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3" name="AutoShape 1" descr="Resultado de imagem para r-1 placa">
          <a:extLst>
            <a:ext uri="{FF2B5EF4-FFF2-40B4-BE49-F238E27FC236}">
              <a16:creationId xmlns:a16="http://schemas.microsoft.com/office/drawing/2014/main" id="{8330C2E2-C584-4C5A-8AF7-03192310874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4" name="AutoShape 2" descr="Resultado de imagem para r-1 placa">
          <a:extLst>
            <a:ext uri="{FF2B5EF4-FFF2-40B4-BE49-F238E27FC236}">
              <a16:creationId xmlns:a16="http://schemas.microsoft.com/office/drawing/2014/main" id="{24FA54A2-3848-402B-8C5B-C74C3A54595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5" name="AutoShape 1" descr="Resultado de imagem para r-1 placa">
          <a:extLst>
            <a:ext uri="{FF2B5EF4-FFF2-40B4-BE49-F238E27FC236}">
              <a16:creationId xmlns:a16="http://schemas.microsoft.com/office/drawing/2014/main" id="{B865C965-FCC4-4A35-96C9-5DBE22EDA9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6" name="AutoShape 2" descr="Resultado de imagem para r-1 placa">
          <a:extLst>
            <a:ext uri="{FF2B5EF4-FFF2-40B4-BE49-F238E27FC236}">
              <a16:creationId xmlns:a16="http://schemas.microsoft.com/office/drawing/2014/main" id="{3631AA2C-089A-479D-B1EF-EA2209620D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7" name="AutoShape 1" descr="Resultado de imagem para r-1 placa">
          <a:extLst>
            <a:ext uri="{FF2B5EF4-FFF2-40B4-BE49-F238E27FC236}">
              <a16:creationId xmlns:a16="http://schemas.microsoft.com/office/drawing/2014/main" id="{643765C4-A6CA-4C9D-AE93-DFF75E02C2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8" name="AutoShape 2" descr="Resultado de imagem para r-1 placa">
          <a:extLst>
            <a:ext uri="{FF2B5EF4-FFF2-40B4-BE49-F238E27FC236}">
              <a16:creationId xmlns:a16="http://schemas.microsoft.com/office/drawing/2014/main" id="{994EACC8-C642-4421-87FB-3743439FBF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19" name="AutoShape 1" descr="Resultado de imagem para r-1 placa">
          <a:extLst>
            <a:ext uri="{FF2B5EF4-FFF2-40B4-BE49-F238E27FC236}">
              <a16:creationId xmlns:a16="http://schemas.microsoft.com/office/drawing/2014/main" id="{B882E5CF-7B4C-43A2-87E5-7E9AD8CA51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0" name="AutoShape 2" descr="Resultado de imagem para r-1 placa">
          <a:extLst>
            <a:ext uri="{FF2B5EF4-FFF2-40B4-BE49-F238E27FC236}">
              <a16:creationId xmlns:a16="http://schemas.microsoft.com/office/drawing/2014/main" id="{187B7F98-910F-4AC1-8ECE-09A04DA57D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1" name="AutoShape 1" descr="Resultado de imagem para r-1 placa">
          <a:extLst>
            <a:ext uri="{FF2B5EF4-FFF2-40B4-BE49-F238E27FC236}">
              <a16:creationId xmlns:a16="http://schemas.microsoft.com/office/drawing/2014/main" id="{060BFD79-7FF3-4FF6-822A-572E4B48C4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2" name="AutoShape 2" descr="Resultado de imagem para r-1 placa">
          <a:extLst>
            <a:ext uri="{FF2B5EF4-FFF2-40B4-BE49-F238E27FC236}">
              <a16:creationId xmlns:a16="http://schemas.microsoft.com/office/drawing/2014/main" id="{12666CD0-92A0-490B-9DF5-51C4453D68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3" name="AutoShape 1" descr="Resultado de imagem para r-1 placa">
          <a:extLst>
            <a:ext uri="{FF2B5EF4-FFF2-40B4-BE49-F238E27FC236}">
              <a16:creationId xmlns:a16="http://schemas.microsoft.com/office/drawing/2014/main" id="{29FA47A1-0BAC-4A18-98BC-3C189B6838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4" name="AutoShape 2" descr="Resultado de imagem para r-1 placa">
          <a:extLst>
            <a:ext uri="{FF2B5EF4-FFF2-40B4-BE49-F238E27FC236}">
              <a16:creationId xmlns:a16="http://schemas.microsoft.com/office/drawing/2014/main" id="{E24D0358-3D8F-4678-970E-D335851B67D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5" name="AutoShape 1" descr="Resultado de imagem para r-1 placa">
          <a:extLst>
            <a:ext uri="{FF2B5EF4-FFF2-40B4-BE49-F238E27FC236}">
              <a16:creationId xmlns:a16="http://schemas.microsoft.com/office/drawing/2014/main" id="{A1849B4F-E063-4CB0-8748-9B3020236B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6" name="AutoShape 2" descr="Resultado de imagem para r-1 placa">
          <a:extLst>
            <a:ext uri="{FF2B5EF4-FFF2-40B4-BE49-F238E27FC236}">
              <a16:creationId xmlns:a16="http://schemas.microsoft.com/office/drawing/2014/main" id="{7A8346FC-7ABF-407B-9DEC-C18A7CEDFA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7" name="AutoShape 1" descr="Resultado de imagem para r-1 placa">
          <a:extLst>
            <a:ext uri="{FF2B5EF4-FFF2-40B4-BE49-F238E27FC236}">
              <a16:creationId xmlns:a16="http://schemas.microsoft.com/office/drawing/2014/main" id="{76756031-F3D0-4448-A24F-6C085EE36D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8" name="AutoShape 2" descr="Resultado de imagem para r-1 placa">
          <a:extLst>
            <a:ext uri="{FF2B5EF4-FFF2-40B4-BE49-F238E27FC236}">
              <a16:creationId xmlns:a16="http://schemas.microsoft.com/office/drawing/2014/main" id="{07F04534-587A-4330-BBE9-EA4D040EACE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29" name="AutoShape 1" descr="Resultado de imagem para r-1 placa">
          <a:extLst>
            <a:ext uri="{FF2B5EF4-FFF2-40B4-BE49-F238E27FC236}">
              <a16:creationId xmlns:a16="http://schemas.microsoft.com/office/drawing/2014/main" id="{8FA5CADB-D029-4ACA-AB87-2ECC68D78E0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0" name="AutoShape 2" descr="Resultado de imagem para r-1 placa">
          <a:extLst>
            <a:ext uri="{FF2B5EF4-FFF2-40B4-BE49-F238E27FC236}">
              <a16:creationId xmlns:a16="http://schemas.microsoft.com/office/drawing/2014/main" id="{FE970017-F904-42DB-A826-914E254520D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1" name="AutoShape 1" descr="Resultado de imagem para r-1 placa">
          <a:extLst>
            <a:ext uri="{FF2B5EF4-FFF2-40B4-BE49-F238E27FC236}">
              <a16:creationId xmlns:a16="http://schemas.microsoft.com/office/drawing/2014/main" id="{8F2DE28A-5782-4FE3-8166-2CE54103E2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2" name="AutoShape 2" descr="Resultado de imagem para r-1 placa">
          <a:extLst>
            <a:ext uri="{FF2B5EF4-FFF2-40B4-BE49-F238E27FC236}">
              <a16:creationId xmlns:a16="http://schemas.microsoft.com/office/drawing/2014/main" id="{9744B262-D0AB-4F7A-844C-4C74EDF101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3" name="AutoShape 1" descr="Resultado de imagem para r-1 placa">
          <a:extLst>
            <a:ext uri="{FF2B5EF4-FFF2-40B4-BE49-F238E27FC236}">
              <a16:creationId xmlns:a16="http://schemas.microsoft.com/office/drawing/2014/main" id="{19ADD588-7054-4E76-BF1A-626B8FBBF5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4" name="AutoShape 2" descr="Resultado de imagem para r-1 placa">
          <a:extLst>
            <a:ext uri="{FF2B5EF4-FFF2-40B4-BE49-F238E27FC236}">
              <a16:creationId xmlns:a16="http://schemas.microsoft.com/office/drawing/2014/main" id="{1C03D7F5-02BB-4642-B8B2-77EA4F399E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5" name="AutoShape 1" descr="Resultado de imagem para r-1 placa">
          <a:extLst>
            <a:ext uri="{FF2B5EF4-FFF2-40B4-BE49-F238E27FC236}">
              <a16:creationId xmlns:a16="http://schemas.microsoft.com/office/drawing/2014/main" id="{B245E4CC-EE3C-44CB-9774-9F76430C93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6" name="AutoShape 2" descr="Resultado de imagem para r-1 placa">
          <a:extLst>
            <a:ext uri="{FF2B5EF4-FFF2-40B4-BE49-F238E27FC236}">
              <a16:creationId xmlns:a16="http://schemas.microsoft.com/office/drawing/2014/main" id="{9E401163-C9AC-4FE0-A183-DA5CEB2056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7" name="AutoShape 1" descr="Resultado de imagem para r-1 placa">
          <a:extLst>
            <a:ext uri="{FF2B5EF4-FFF2-40B4-BE49-F238E27FC236}">
              <a16:creationId xmlns:a16="http://schemas.microsoft.com/office/drawing/2014/main" id="{596CCD0C-F55A-48E8-B643-1F34140384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8" name="AutoShape 2" descr="Resultado de imagem para r-1 placa">
          <a:extLst>
            <a:ext uri="{FF2B5EF4-FFF2-40B4-BE49-F238E27FC236}">
              <a16:creationId xmlns:a16="http://schemas.microsoft.com/office/drawing/2014/main" id="{53149F42-2743-46D5-A31D-4D77BA8F29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39" name="AutoShape 1" descr="Resultado de imagem para r-1 placa">
          <a:extLst>
            <a:ext uri="{FF2B5EF4-FFF2-40B4-BE49-F238E27FC236}">
              <a16:creationId xmlns:a16="http://schemas.microsoft.com/office/drawing/2014/main" id="{BF5373EA-436B-44B8-8728-B5D9FCCF75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0" name="AutoShape 2" descr="Resultado de imagem para r-1 placa">
          <a:extLst>
            <a:ext uri="{FF2B5EF4-FFF2-40B4-BE49-F238E27FC236}">
              <a16:creationId xmlns:a16="http://schemas.microsoft.com/office/drawing/2014/main" id="{62B29D1F-7A40-41D6-AAA3-6E570610E9B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1" name="AutoShape 1" descr="Resultado de imagem para r-1 placa">
          <a:extLst>
            <a:ext uri="{FF2B5EF4-FFF2-40B4-BE49-F238E27FC236}">
              <a16:creationId xmlns:a16="http://schemas.microsoft.com/office/drawing/2014/main" id="{22DB665D-38EB-4990-963F-C996374891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2" name="AutoShape 2" descr="Resultado de imagem para r-1 placa">
          <a:extLst>
            <a:ext uri="{FF2B5EF4-FFF2-40B4-BE49-F238E27FC236}">
              <a16:creationId xmlns:a16="http://schemas.microsoft.com/office/drawing/2014/main" id="{C0B310C9-213F-4443-AF4B-B329D9A4A0E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3" name="AutoShape 1" descr="Resultado de imagem para r-1 placa">
          <a:extLst>
            <a:ext uri="{FF2B5EF4-FFF2-40B4-BE49-F238E27FC236}">
              <a16:creationId xmlns:a16="http://schemas.microsoft.com/office/drawing/2014/main" id="{080F40C0-9C36-4D2B-94FD-9D39500DC4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4" name="AutoShape 2" descr="Resultado de imagem para r-1 placa">
          <a:extLst>
            <a:ext uri="{FF2B5EF4-FFF2-40B4-BE49-F238E27FC236}">
              <a16:creationId xmlns:a16="http://schemas.microsoft.com/office/drawing/2014/main" id="{497644E7-5BA4-4978-B598-6A367C5FDCE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5" name="AutoShape 1" descr="Resultado de imagem para r-1 placa">
          <a:extLst>
            <a:ext uri="{FF2B5EF4-FFF2-40B4-BE49-F238E27FC236}">
              <a16:creationId xmlns:a16="http://schemas.microsoft.com/office/drawing/2014/main" id="{60BBB732-81B5-491D-BB2A-62FCC213EC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6" name="AutoShape 2" descr="Resultado de imagem para r-1 placa">
          <a:extLst>
            <a:ext uri="{FF2B5EF4-FFF2-40B4-BE49-F238E27FC236}">
              <a16:creationId xmlns:a16="http://schemas.microsoft.com/office/drawing/2014/main" id="{05F5852C-C761-4D63-9A5C-F62C630BE0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7" name="AutoShape 1" descr="Resultado de imagem para r-1 placa">
          <a:extLst>
            <a:ext uri="{FF2B5EF4-FFF2-40B4-BE49-F238E27FC236}">
              <a16:creationId xmlns:a16="http://schemas.microsoft.com/office/drawing/2014/main" id="{97BAB257-6742-4CA9-AB31-7938068FA7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8" name="AutoShape 2" descr="Resultado de imagem para r-1 placa">
          <a:extLst>
            <a:ext uri="{FF2B5EF4-FFF2-40B4-BE49-F238E27FC236}">
              <a16:creationId xmlns:a16="http://schemas.microsoft.com/office/drawing/2014/main" id="{42E5FC43-17A2-4803-BDC1-FB149A17A3A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49" name="AutoShape 1" descr="Resultado de imagem para r-1 placa">
          <a:extLst>
            <a:ext uri="{FF2B5EF4-FFF2-40B4-BE49-F238E27FC236}">
              <a16:creationId xmlns:a16="http://schemas.microsoft.com/office/drawing/2014/main" id="{0A6F12EB-AE86-494D-8BFE-900714B8B20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0" name="AutoShape 2" descr="Resultado de imagem para r-1 placa">
          <a:extLst>
            <a:ext uri="{FF2B5EF4-FFF2-40B4-BE49-F238E27FC236}">
              <a16:creationId xmlns:a16="http://schemas.microsoft.com/office/drawing/2014/main" id="{61F9556A-1E84-40C5-8F8B-470835047BD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1" name="AutoShape 1" descr="Resultado de imagem para r-1 placa">
          <a:extLst>
            <a:ext uri="{FF2B5EF4-FFF2-40B4-BE49-F238E27FC236}">
              <a16:creationId xmlns:a16="http://schemas.microsoft.com/office/drawing/2014/main" id="{CBFFC96C-DCA1-45D6-BA0D-4B6F78A93F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2" name="AutoShape 2" descr="Resultado de imagem para r-1 placa">
          <a:extLst>
            <a:ext uri="{FF2B5EF4-FFF2-40B4-BE49-F238E27FC236}">
              <a16:creationId xmlns:a16="http://schemas.microsoft.com/office/drawing/2014/main" id="{82F75410-BD6F-4EF2-94DC-E75AF9ED39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3" name="AutoShape 1" descr="Resultado de imagem para r-1 placa">
          <a:extLst>
            <a:ext uri="{FF2B5EF4-FFF2-40B4-BE49-F238E27FC236}">
              <a16:creationId xmlns:a16="http://schemas.microsoft.com/office/drawing/2014/main" id="{8CEFC976-61EE-40E2-A969-411C66315A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4" name="AutoShape 2" descr="Resultado de imagem para r-1 placa">
          <a:extLst>
            <a:ext uri="{FF2B5EF4-FFF2-40B4-BE49-F238E27FC236}">
              <a16:creationId xmlns:a16="http://schemas.microsoft.com/office/drawing/2014/main" id="{E7E1B12B-A361-4CA0-BBBD-9918D5E4B6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5" name="AutoShape 1" descr="Resultado de imagem para r-1 placa">
          <a:extLst>
            <a:ext uri="{FF2B5EF4-FFF2-40B4-BE49-F238E27FC236}">
              <a16:creationId xmlns:a16="http://schemas.microsoft.com/office/drawing/2014/main" id="{69E9FED4-709A-4246-8AF7-2EB97E2806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6" name="AutoShape 2" descr="Resultado de imagem para r-1 placa">
          <a:extLst>
            <a:ext uri="{FF2B5EF4-FFF2-40B4-BE49-F238E27FC236}">
              <a16:creationId xmlns:a16="http://schemas.microsoft.com/office/drawing/2014/main" id="{E0FAC43F-1400-424E-8CB0-5012D7FBA2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7" name="AutoShape 1" descr="Resultado de imagem para r-1 placa">
          <a:extLst>
            <a:ext uri="{FF2B5EF4-FFF2-40B4-BE49-F238E27FC236}">
              <a16:creationId xmlns:a16="http://schemas.microsoft.com/office/drawing/2014/main" id="{6E984DD8-B42C-4A32-94AE-0068246C35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8" name="AutoShape 2" descr="Resultado de imagem para r-1 placa">
          <a:extLst>
            <a:ext uri="{FF2B5EF4-FFF2-40B4-BE49-F238E27FC236}">
              <a16:creationId xmlns:a16="http://schemas.microsoft.com/office/drawing/2014/main" id="{E0FC023C-5A67-4550-83FF-A4A19C6664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59" name="AutoShape 1" descr="Resultado de imagem para r-1 placa">
          <a:extLst>
            <a:ext uri="{FF2B5EF4-FFF2-40B4-BE49-F238E27FC236}">
              <a16:creationId xmlns:a16="http://schemas.microsoft.com/office/drawing/2014/main" id="{DF0FF533-393D-4385-99A7-2C8C0C31DB2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0" name="AutoShape 2" descr="Resultado de imagem para r-1 placa">
          <a:extLst>
            <a:ext uri="{FF2B5EF4-FFF2-40B4-BE49-F238E27FC236}">
              <a16:creationId xmlns:a16="http://schemas.microsoft.com/office/drawing/2014/main" id="{35F53F27-E23D-4217-A4C4-7EDDDB10F0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1" name="AutoShape 1" descr="Resultado de imagem para r-1 placa">
          <a:extLst>
            <a:ext uri="{FF2B5EF4-FFF2-40B4-BE49-F238E27FC236}">
              <a16:creationId xmlns:a16="http://schemas.microsoft.com/office/drawing/2014/main" id="{5AA19665-7E17-43DB-ADAC-2C61EE4798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2" name="AutoShape 2" descr="Resultado de imagem para r-1 placa">
          <a:extLst>
            <a:ext uri="{FF2B5EF4-FFF2-40B4-BE49-F238E27FC236}">
              <a16:creationId xmlns:a16="http://schemas.microsoft.com/office/drawing/2014/main" id="{E711272E-C4BF-4E34-9D52-BD6FA16752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3" name="AutoShape 1" descr="Resultado de imagem para r-1 placa">
          <a:extLst>
            <a:ext uri="{FF2B5EF4-FFF2-40B4-BE49-F238E27FC236}">
              <a16:creationId xmlns:a16="http://schemas.microsoft.com/office/drawing/2014/main" id="{563C2065-4E20-4C06-8130-1C47CFD825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4" name="AutoShape 2" descr="Resultado de imagem para r-1 placa">
          <a:extLst>
            <a:ext uri="{FF2B5EF4-FFF2-40B4-BE49-F238E27FC236}">
              <a16:creationId xmlns:a16="http://schemas.microsoft.com/office/drawing/2014/main" id="{91982000-F8BB-4080-A12E-CB2D441C01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5" name="AutoShape 1" descr="Resultado de imagem para r-1 placa">
          <a:extLst>
            <a:ext uri="{FF2B5EF4-FFF2-40B4-BE49-F238E27FC236}">
              <a16:creationId xmlns:a16="http://schemas.microsoft.com/office/drawing/2014/main" id="{823436AD-0714-4FED-98CA-D90753E118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6" name="AutoShape 2" descr="Resultado de imagem para r-1 placa">
          <a:extLst>
            <a:ext uri="{FF2B5EF4-FFF2-40B4-BE49-F238E27FC236}">
              <a16:creationId xmlns:a16="http://schemas.microsoft.com/office/drawing/2014/main" id="{D86FD1A0-6C6F-4EEF-81EE-359F00B4FC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7" name="AutoShape 1" descr="Resultado de imagem para r-1 placa">
          <a:extLst>
            <a:ext uri="{FF2B5EF4-FFF2-40B4-BE49-F238E27FC236}">
              <a16:creationId xmlns:a16="http://schemas.microsoft.com/office/drawing/2014/main" id="{656C9C9B-37EB-4AE5-8091-B1D9A81666A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8" name="AutoShape 2" descr="Resultado de imagem para r-1 placa">
          <a:extLst>
            <a:ext uri="{FF2B5EF4-FFF2-40B4-BE49-F238E27FC236}">
              <a16:creationId xmlns:a16="http://schemas.microsoft.com/office/drawing/2014/main" id="{A989D5A0-C0E1-490D-8B22-3A929BBFF2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69" name="AutoShape 1" descr="Resultado de imagem para r-1 placa">
          <a:extLst>
            <a:ext uri="{FF2B5EF4-FFF2-40B4-BE49-F238E27FC236}">
              <a16:creationId xmlns:a16="http://schemas.microsoft.com/office/drawing/2014/main" id="{6F68BBCB-BB0E-4854-A5AE-AF047FC08A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0" name="AutoShape 2" descr="Resultado de imagem para r-1 placa">
          <a:extLst>
            <a:ext uri="{FF2B5EF4-FFF2-40B4-BE49-F238E27FC236}">
              <a16:creationId xmlns:a16="http://schemas.microsoft.com/office/drawing/2014/main" id="{606CB53A-48AF-4441-A948-D5666F83C74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1" name="AutoShape 1" descr="Resultado de imagem para r-1 placa">
          <a:extLst>
            <a:ext uri="{FF2B5EF4-FFF2-40B4-BE49-F238E27FC236}">
              <a16:creationId xmlns:a16="http://schemas.microsoft.com/office/drawing/2014/main" id="{605B1901-335F-417B-A88C-61DDBEFA5A6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2" name="AutoShape 2" descr="Resultado de imagem para r-1 placa">
          <a:extLst>
            <a:ext uri="{FF2B5EF4-FFF2-40B4-BE49-F238E27FC236}">
              <a16:creationId xmlns:a16="http://schemas.microsoft.com/office/drawing/2014/main" id="{16B59A59-7377-4907-B1C6-E5EAE4C970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3" name="AutoShape 1" descr="Resultado de imagem para r-1 placa">
          <a:extLst>
            <a:ext uri="{FF2B5EF4-FFF2-40B4-BE49-F238E27FC236}">
              <a16:creationId xmlns:a16="http://schemas.microsoft.com/office/drawing/2014/main" id="{888C526D-47D1-4971-AD2A-2D43002770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4" name="AutoShape 2" descr="Resultado de imagem para r-1 placa">
          <a:extLst>
            <a:ext uri="{FF2B5EF4-FFF2-40B4-BE49-F238E27FC236}">
              <a16:creationId xmlns:a16="http://schemas.microsoft.com/office/drawing/2014/main" id="{D560A4D9-9595-459C-A289-C58027E99E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5" name="AutoShape 1" descr="Resultado de imagem para r-1 placa">
          <a:extLst>
            <a:ext uri="{FF2B5EF4-FFF2-40B4-BE49-F238E27FC236}">
              <a16:creationId xmlns:a16="http://schemas.microsoft.com/office/drawing/2014/main" id="{0F55E031-69A3-445B-B838-99BE3FA9021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6" name="AutoShape 2" descr="Resultado de imagem para r-1 placa">
          <a:extLst>
            <a:ext uri="{FF2B5EF4-FFF2-40B4-BE49-F238E27FC236}">
              <a16:creationId xmlns:a16="http://schemas.microsoft.com/office/drawing/2014/main" id="{B8106D5E-E6DA-4BC7-9FBA-B59F06E912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7" name="AutoShape 1" descr="Resultado de imagem para r-1 placa">
          <a:extLst>
            <a:ext uri="{FF2B5EF4-FFF2-40B4-BE49-F238E27FC236}">
              <a16:creationId xmlns:a16="http://schemas.microsoft.com/office/drawing/2014/main" id="{C853C05C-96C6-4538-8034-54A65AA8C27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8" name="AutoShape 2" descr="Resultado de imagem para r-1 placa">
          <a:extLst>
            <a:ext uri="{FF2B5EF4-FFF2-40B4-BE49-F238E27FC236}">
              <a16:creationId xmlns:a16="http://schemas.microsoft.com/office/drawing/2014/main" id="{CAA690CA-CF66-41DA-96EB-BC3B9D8604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79" name="AutoShape 1" descr="Resultado de imagem para r-1 placa">
          <a:extLst>
            <a:ext uri="{FF2B5EF4-FFF2-40B4-BE49-F238E27FC236}">
              <a16:creationId xmlns:a16="http://schemas.microsoft.com/office/drawing/2014/main" id="{7C91E55D-5A7C-486C-AAF2-04317A81D0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0" name="AutoShape 2" descr="Resultado de imagem para r-1 placa">
          <a:extLst>
            <a:ext uri="{FF2B5EF4-FFF2-40B4-BE49-F238E27FC236}">
              <a16:creationId xmlns:a16="http://schemas.microsoft.com/office/drawing/2014/main" id="{08FB034D-BB6C-47BA-852B-EC90F6FA8B9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1" name="AutoShape 1" descr="Resultado de imagem para r-1 placa">
          <a:extLst>
            <a:ext uri="{FF2B5EF4-FFF2-40B4-BE49-F238E27FC236}">
              <a16:creationId xmlns:a16="http://schemas.microsoft.com/office/drawing/2014/main" id="{554DAE70-72A5-4A64-9CB6-53D1006304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2" name="AutoShape 2" descr="Resultado de imagem para r-1 placa">
          <a:extLst>
            <a:ext uri="{FF2B5EF4-FFF2-40B4-BE49-F238E27FC236}">
              <a16:creationId xmlns:a16="http://schemas.microsoft.com/office/drawing/2014/main" id="{73CB4833-9FBF-41F2-A7C0-248BD047FAB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3" name="AutoShape 1" descr="Resultado de imagem para r-1 placa">
          <a:extLst>
            <a:ext uri="{FF2B5EF4-FFF2-40B4-BE49-F238E27FC236}">
              <a16:creationId xmlns:a16="http://schemas.microsoft.com/office/drawing/2014/main" id="{5C9CD208-831C-4E94-AF49-DDA1353CEE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4" name="AutoShape 2" descr="Resultado de imagem para r-1 placa">
          <a:extLst>
            <a:ext uri="{FF2B5EF4-FFF2-40B4-BE49-F238E27FC236}">
              <a16:creationId xmlns:a16="http://schemas.microsoft.com/office/drawing/2014/main" id="{66E47ECC-A624-4A35-9DDD-C92D38CC4D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5" name="AutoShape 1" descr="Resultado de imagem para r-1 placa">
          <a:extLst>
            <a:ext uri="{FF2B5EF4-FFF2-40B4-BE49-F238E27FC236}">
              <a16:creationId xmlns:a16="http://schemas.microsoft.com/office/drawing/2014/main" id="{DA931056-2729-4678-9D1F-446936903C9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6" name="AutoShape 2" descr="Resultado de imagem para r-1 placa">
          <a:extLst>
            <a:ext uri="{FF2B5EF4-FFF2-40B4-BE49-F238E27FC236}">
              <a16:creationId xmlns:a16="http://schemas.microsoft.com/office/drawing/2014/main" id="{1808BD86-2AC1-4B87-8D31-38268EEB61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7" name="AutoShape 1" descr="Resultado de imagem para r-1 placa">
          <a:extLst>
            <a:ext uri="{FF2B5EF4-FFF2-40B4-BE49-F238E27FC236}">
              <a16:creationId xmlns:a16="http://schemas.microsoft.com/office/drawing/2014/main" id="{9FA33BDC-42D2-49FF-95A4-0DC024C3B9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8" name="AutoShape 2" descr="Resultado de imagem para r-1 placa">
          <a:extLst>
            <a:ext uri="{FF2B5EF4-FFF2-40B4-BE49-F238E27FC236}">
              <a16:creationId xmlns:a16="http://schemas.microsoft.com/office/drawing/2014/main" id="{D61DFE94-363A-4155-B75B-EF30308682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89" name="AutoShape 1" descr="Resultado de imagem para r-1 placa">
          <a:extLst>
            <a:ext uri="{FF2B5EF4-FFF2-40B4-BE49-F238E27FC236}">
              <a16:creationId xmlns:a16="http://schemas.microsoft.com/office/drawing/2014/main" id="{95FCDCB9-DCC7-40B6-BF90-D57DF6833E0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0" name="AutoShape 2" descr="Resultado de imagem para r-1 placa">
          <a:extLst>
            <a:ext uri="{FF2B5EF4-FFF2-40B4-BE49-F238E27FC236}">
              <a16:creationId xmlns:a16="http://schemas.microsoft.com/office/drawing/2014/main" id="{CC88FD4E-F623-4E7E-A39E-627D934407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1" name="AutoShape 1" descr="Resultado de imagem para r-1 placa">
          <a:extLst>
            <a:ext uri="{FF2B5EF4-FFF2-40B4-BE49-F238E27FC236}">
              <a16:creationId xmlns:a16="http://schemas.microsoft.com/office/drawing/2014/main" id="{BE1D5A9E-D462-4BBC-AADA-5D9336C05B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2" name="AutoShape 2" descr="Resultado de imagem para r-1 placa">
          <a:extLst>
            <a:ext uri="{FF2B5EF4-FFF2-40B4-BE49-F238E27FC236}">
              <a16:creationId xmlns:a16="http://schemas.microsoft.com/office/drawing/2014/main" id="{CC283526-E439-4F86-8992-B2AB3BFE89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3" name="AutoShape 1" descr="Resultado de imagem para r-1 placa">
          <a:extLst>
            <a:ext uri="{FF2B5EF4-FFF2-40B4-BE49-F238E27FC236}">
              <a16:creationId xmlns:a16="http://schemas.microsoft.com/office/drawing/2014/main" id="{7028BA1B-8825-4EBD-A53A-1AE3E20626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4" name="AutoShape 2" descr="Resultado de imagem para r-1 placa">
          <a:extLst>
            <a:ext uri="{FF2B5EF4-FFF2-40B4-BE49-F238E27FC236}">
              <a16:creationId xmlns:a16="http://schemas.microsoft.com/office/drawing/2014/main" id="{B2C79547-8EC8-4F65-9017-EA5087DF67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5" name="AutoShape 1" descr="Resultado de imagem para r-1 placa">
          <a:extLst>
            <a:ext uri="{FF2B5EF4-FFF2-40B4-BE49-F238E27FC236}">
              <a16:creationId xmlns:a16="http://schemas.microsoft.com/office/drawing/2014/main" id="{BD1F13A5-C37B-4E6A-90F5-A161EBB0D9A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6" name="AutoShape 2" descr="Resultado de imagem para r-1 placa">
          <a:extLst>
            <a:ext uri="{FF2B5EF4-FFF2-40B4-BE49-F238E27FC236}">
              <a16:creationId xmlns:a16="http://schemas.microsoft.com/office/drawing/2014/main" id="{4FBE125E-6AD6-4D1A-AFA2-F8B40C56C33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7" name="AutoShape 1" descr="Resultado de imagem para r-1 placa">
          <a:extLst>
            <a:ext uri="{FF2B5EF4-FFF2-40B4-BE49-F238E27FC236}">
              <a16:creationId xmlns:a16="http://schemas.microsoft.com/office/drawing/2014/main" id="{6053A690-7D96-4B00-97F1-A513CA5489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8" name="AutoShape 2" descr="Resultado de imagem para r-1 placa">
          <a:extLst>
            <a:ext uri="{FF2B5EF4-FFF2-40B4-BE49-F238E27FC236}">
              <a16:creationId xmlns:a16="http://schemas.microsoft.com/office/drawing/2014/main" id="{A35D41F8-B083-4F94-BB2B-621C6AAECDE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399" name="AutoShape 1" descr="Resultado de imagem para r-1 placa">
          <a:extLst>
            <a:ext uri="{FF2B5EF4-FFF2-40B4-BE49-F238E27FC236}">
              <a16:creationId xmlns:a16="http://schemas.microsoft.com/office/drawing/2014/main" id="{8EAA41FC-8715-4D25-989D-202C5CE70C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0" name="AutoShape 2" descr="Resultado de imagem para r-1 placa">
          <a:extLst>
            <a:ext uri="{FF2B5EF4-FFF2-40B4-BE49-F238E27FC236}">
              <a16:creationId xmlns:a16="http://schemas.microsoft.com/office/drawing/2014/main" id="{6E7EFD44-D050-4293-ABD8-E0BBB020574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1" name="AutoShape 1" descr="Resultado de imagem para r-1 placa">
          <a:extLst>
            <a:ext uri="{FF2B5EF4-FFF2-40B4-BE49-F238E27FC236}">
              <a16:creationId xmlns:a16="http://schemas.microsoft.com/office/drawing/2014/main" id="{D456B66C-7B19-481D-A1A1-054769DFF29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2" name="AutoShape 2" descr="Resultado de imagem para r-1 placa">
          <a:extLst>
            <a:ext uri="{FF2B5EF4-FFF2-40B4-BE49-F238E27FC236}">
              <a16:creationId xmlns:a16="http://schemas.microsoft.com/office/drawing/2014/main" id="{34633B9A-FE6B-4F9F-82BA-3C238D3C5F5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3" name="AutoShape 1" descr="Resultado de imagem para r-1 placa">
          <a:extLst>
            <a:ext uri="{FF2B5EF4-FFF2-40B4-BE49-F238E27FC236}">
              <a16:creationId xmlns:a16="http://schemas.microsoft.com/office/drawing/2014/main" id="{760E82CE-3571-4177-98F4-0C134E7E37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4" name="AutoShape 2" descr="Resultado de imagem para r-1 placa">
          <a:extLst>
            <a:ext uri="{FF2B5EF4-FFF2-40B4-BE49-F238E27FC236}">
              <a16:creationId xmlns:a16="http://schemas.microsoft.com/office/drawing/2014/main" id="{A8F0D3C0-263D-4349-AAB0-7EA298B9704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5" name="AutoShape 1" descr="Resultado de imagem para r-1 placa">
          <a:extLst>
            <a:ext uri="{FF2B5EF4-FFF2-40B4-BE49-F238E27FC236}">
              <a16:creationId xmlns:a16="http://schemas.microsoft.com/office/drawing/2014/main" id="{2AB0B88E-5FAB-40A1-8094-FF481B7269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6" name="AutoShape 2" descr="Resultado de imagem para r-1 placa">
          <a:extLst>
            <a:ext uri="{FF2B5EF4-FFF2-40B4-BE49-F238E27FC236}">
              <a16:creationId xmlns:a16="http://schemas.microsoft.com/office/drawing/2014/main" id="{4D24C951-6711-49A3-AB9C-04E7DC6CF3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7" name="AutoShape 1" descr="Resultado de imagem para r-1 placa">
          <a:extLst>
            <a:ext uri="{FF2B5EF4-FFF2-40B4-BE49-F238E27FC236}">
              <a16:creationId xmlns:a16="http://schemas.microsoft.com/office/drawing/2014/main" id="{2BB6F764-9A2B-4926-A355-1C0BF345D52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8" name="AutoShape 2" descr="Resultado de imagem para r-1 placa">
          <a:extLst>
            <a:ext uri="{FF2B5EF4-FFF2-40B4-BE49-F238E27FC236}">
              <a16:creationId xmlns:a16="http://schemas.microsoft.com/office/drawing/2014/main" id="{4D2C3FB6-F4A5-440F-A617-30FB6A3AD7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09" name="AutoShape 1" descr="Resultado de imagem para r-1 placa">
          <a:extLst>
            <a:ext uri="{FF2B5EF4-FFF2-40B4-BE49-F238E27FC236}">
              <a16:creationId xmlns:a16="http://schemas.microsoft.com/office/drawing/2014/main" id="{7386A341-884F-430A-9717-E32800453D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0" name="AutoShape 2" descr="Resultado de imagem para r-1 placa">
          <a:extLst>
            <a:ext uri="{FF2B5EF4-FFF2-40B4-BE49-F238E27FC236}">
              <a16:creationId xmlns:a16="http://schemas.microsoft.com/office/drawing/2014/main" id="{FC4C488F-D3FA-4C2F-B4B1-067139335C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1" name="AutoShape 1" descr="Resultado de imagem para r-1 placa">
          <a:extLst>
            <a:ext uri="{FF2B5EF4-FFF2-40B4-BE49-F238E27FC236}">
              <a16:creationId xmlns:a16="http://schemas.microsoft.com/office/drawing/2014/main" id="{1586F343-040D-4711-BC95-E1C06ED9605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2" name="AutoShape 2" descr="Resultado de imagem para r-1 placa">
          <a:extLst>
            <a:ext uri="{FF2B5EF4-FFF2-40B4-BE49-F238E27FC236}">
              <a16:creationId xmlns:a16="http://schemas.microsoft.com/office/drawing/2014/main" id="{5657537E-BB43-4803-AF9D-1A5EF0E807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3" name="AutoShape 1" descr="Resultado de imagem para r-1 placa">
          <a:extLst>
            <a:ext uri="{FF2B5EF4-FFF2-40B4-BE49-F238E27FC236}">
              <a16:creationId xmlns:a16="http://schemas.microsoft.com/office/drawing/2014/main" id="{DE6E3A89-6037-4C1B-A949-A3E56573D2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4" name="AutoShape 2" descr="Resultado de imagem para r-1 placa">
          <a:extLst>
            <a:ext uri="{FF2B5EF4-FFF2-40B4-BE49-F238E27FC236}">
              <a16:creationId xmlns:a16="http://schemas.microsoft.com/office/drawing/2014/main" id="{48719489-956F-488F-88AB-D621912413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5" name="AutoShape 1" descr="Resultado de imagem para r-1 placa">
          <a:extLst>
            <a:ext uri="{FF2B5EF4-FFF2-40B4-BE49-F238E27FC236}">
              <a16:creationId xmlns:a16="http://schemas.microsoft.com/office/drawing/2014/main" id="{72DF7122-98A0-4BF6-AE84-A39D11B577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6" name="AutoShape 2" descr="Resultado de imagem para r-1 placa">
          <a:extLst>
            <a:ext uri="{FF2B5EF4-FFF2-40B4-BE49-F238E27FC236}">
              <a16:creationId xmlns:a16="http://schemas.microsoft.com/office/drawing/2014/main" id="{5D89904F-250E-460A-8BA0-428549D171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7" name="AutoShape 1" descr="Resultado de imagem para r-1 placa">
          <a:extLst>
            <a:ext uri="{FF2B5EF4-FFF2-40B4-BE49-F238E27FC236}">
              <a16:creationId xmlns:a16="http://schemas.microsoft.com/office/drawing/2014/main" id="{6C2E0AE0-FB73-46F0-B0ED-6A886EEF8A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8" name="AutoShape 2" descr="Resultado de imagem para r-1 placa">
          <a:extLst>
            <a:ext uri="{FF2B5EF4-FFF2-40B4-BE49-F238E27FC236}">
              <a16:creationId xmlns:a16="http://schemas.microsoft.com/office/drawing/2014/main" id="{41634821-D2AB-4E64-91D1-50525D86D0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19" name="AutoShape 1" descr="Resultado de imagem para r-1 placa">
          <a:extLst>
            <a:ext uri="{FF2B5EF4-FFF2-40B4-BE49-F238E27FC236}">
              <a16:creationId xmlns:a16="http://schemas.microsoft.com/office/drawing/2014/main" id="{EFAA60D3-7841-405F-BEC8-2953E91AE89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0" name="AutoShape 2" descr="Resultado de imagem para r-1 placa">
          <a:extLst>
            <a:ext uri="{FF2B5EF4-FFF2-40B4-BE49-F238E27FC236}">
              <a16:creationId xmlns:a16="http://schemas.microsoft.com/office/drawing/2014/main" id="{CFF5B338-73AA-4257-8D87-061F1786309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1" name="AutoShape 1" descr="Resultado de imagem para r-1 placa">
          <a:extLst>
            <a:ext uri="{FF2B5EF4-FFF2-40B4-BE49-F238E27FC236}">
              <a16:creationId xmlns:a16="http://schemas.microsoft.com/office/drawing/2014/main" id="{A762B9E4-1355-4F47-BCC1-F893D7B7AF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2" name="AutoShape 2" descr="Resultado de imagem para r-1 placa">
          <a:extLst>
            <a:ext uri="{FF2B5EF4-FFF2-40B4-BE49-F238E27FC236}">
              <a16:creationId xmlns:a16="http://schemas.microsoft.com/office/drawing/2014/main" id="{08BF065C-2EFC-434E-843C-ED0B7F0E62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3" name="AutoShape 1" descr="Resultado de imagem para r-1 placa">
          <a:extLst>
            <a:ext uri="{FF2B5EF4-FFF2-40B4-BE49-F238E27FC236}">
              <a16:creationId xmlns:a16="http://schemas.microsoft.com/office/drawing/2014/main" id="{90EAC77D-56BC-495A-927F-A63FA668FEE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4" name="AutoShape 2" descr="Resultado de imagem para r-1 placa">
          <a:extLst>
            <a:ext uri="{FF2B5EF4-FFF2-40B4-BE49-F238E27FC236}">
              <a16:creationId xmlns:a16="http://schemas.microsoft.com/office/drawing/2014/main" id="{98671A1C-B471-4920-9719-B8F4BAF163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5" name="AutoShape 1" descr="Resultado de imagem para r-1 placa">
          <a:extLst>
            <a:ext uri="{FF2B5EF4-FFF2-40B4-BE49-F238E27FC236}">
              <a16:creationId xmlns:a16="http://schemas.microsoft.com/office/drawing/2014/main" id="{A83B2996-F9F6-462B-90F0-64CA8FD4199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6" name="AutoShape 2" descr="Resultado de imagem para r-1 placa">
          <a:extLst>
            <a:ext uri="{FF2B5EF4-FFF2-40B4-BE49-F238E27FC236}">
              <a16:creationId xmlns:a16="http://schemas.microsoft.com/office/drawing/2014/main" id="{24167F6A-011B-4E63-80EE-E434FC8429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7" name="AutoShape 1" descr="Resultado de imagem para r-1 placa">
          <a:extLst>
            <a:ext uri="{FF2B5EF4-FFF2-40B4-BE49-F238E27FC236}">
              <a16:creationId xmlns:a16="http://schemas.microsoft.com/office/drawing/2014/main" id="{F158378E-B77B-4A06-A4C4-8C61DE69B8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8" name="AutoShape 2" descr="Resultado de imagem para r-1 placa">
          <a:extLst>
            <a:ext uri="{FF2B5EF4-FFF2-40B4-BE49-F238E27FC236}">
              <a16:creationId xmlns:a16="http://schemas.microsoft.com/office/drawing/2014/main" id="{C939A57F-9418-49FA-BD45-3CD173B487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29" name="AutoShape 1" descr="Resultado de imagem para r-1 placa">
          <a:extLst>
            <a:ext uri="{FF2B5EF4-FFF2-40B4-BE49-F238E27FC236}">
              <a16:creationId xmlns:a16="http://schemas.microsoft.com/office/drawing/2014/main" id="{6CE1A645-1B37-4C1B-A6E6-A9B116DB1D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0" name="AutoShape 2" descr="Resultado de imagem para r-1 placa">
          <a:extLst>
            <a:ext uri="{FF2B5EF4-FFF2-40B4-BE49-F238E27FC236}">
              <a16:creationId xmlns:a16="http://schemas.microsoft.com/office/drawing/2014/main" id="{0A720FC0-E700-4A40-AF74-170A28226F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1" name="AutoShape 1" descr="Resultado de imagem para r-1 placa">
          <a:extLst>
            <a:ext uri="{FF2B5EF4-FFF2-40B4-BE49-F238E27FC236}">
              <a16:creationId xmlns:a16="http://schemas.microsoft.com/office/drawing/2014/main" id="{65A2AFC0-95C0-41F8-AB82-6754C62510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2" name="AutoShape 2" descr="Resultado de imagem para r-1 placa">
          <a:extLst>
            <a:ext uri="{FF2B5EF4-FFF2-40B4-BE49-F238E27FC236}">
              <a16:creationId xmlns:a16="http://schemas.microsoft.com/office/drawing/2014/main" id="{CE6BB1B3-975D-409F-811A-DA3174AF8A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3" name="AutoShape 1" descr="Resultado de imagem para r-1 placa">
          <a:extLst>
            <a:ext uri="{FF2B5EF4-FFF2-40B4-BE49-F238E27FC236}">
              <a16:creationId xmlns:a16="http://schemas.microsoft.com/office/drawing/2014/main" id="{036187E3-8CB4-402D-A620-93B2436EDF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4" name="AutoShape 2" descr="Resultado de imagem para r-1 placa">
          <a:extLst>
            <a:ext uri="{FF2B5EF4-FFF2-40B4-BE49-F238E27FC236}">
              <a16:creationId xmlns:a16="http://schemas.microsoft.com/office/drawing/2014/main" id="{CF1D6C15-9A17-4D55-A5D1-6482E3C12F4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5" name="AutoShape 1" descr="Resultado de imagem para r-1 placa">
          <a:extLst>
            <a:ext uri="{FF2B5EF4-FFF2-40B4-BE49-F238E27FC236}">
              <a16:creationId xmlns:a16="http://schemas.microsoft.com/office/drawing/2014/main" id="{34AC6F9D-35BC-4CD8-824D-6B20F5FA6C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6" name="AutoShape 2" descr="Resultado de imagem para r-1 placa">
          <a:extLst>
            <a:ext uri="{FF2B5EF4-FFF2-40B4-BE49-F238E27FC236}">
              <a16:creationId xmlns:a16="http://schemas.microsoft.com/office/drawing/2014/main" id="{9FF635A9-558F-458D-99ED-8F617D16AB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7" name="AutoShape 1" descr="Resultado de imagem para r-1 placa">
          <a:extLst>
            <a:ext uri="{FF2B5EF4-FFF2-40B4-BE49-F238E27FC236}">
              <a16:creationId xmlns:a16="http://schemas.microsoft.com/office/drawing/2014/main" id="{045766CA-1B12-4882-9757-5B7B24C22B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8" name="AutoShape 2" descr="Resultado de imagem para r-1 placa">
          <a:extLst>
            <a:ext uri="{FF2B5EF4-FFF2-40B4-BE49-F238E27FC236}">
              <a16:creationId xmlns:a16="http://schemas.microsoft.com/office/drawing/2014/main" id="{3830889E-2282-4570-9224-C007B1274C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39" name="AutoShape 1" descr="Resultado de imagem para r-1 placa">
          <a:extLst>
            <a:ext uri="{FF2B5EF4-FFF2-40B4-BE49-F238E27FC236}">
              <a16:creationId xmlns:a16="http://schemas.microsoft.com/office/drawing/2014/main" id="{8A487050-AA18-43C2-83CD-738BABB16F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0" name="AutoShape 2" descr="Resultado de imagem para r-1 placa">
          <a:extLst>
            <a:ext uri="{FF2B5EF4-FFF2-40B4-BE49-F238E27FC236}">
              <a16:creationId xmlns:a16="http://schemas.microsoft.com/office/drawing/2014/main" id="{16772D69-9D2B-44C4-AAB6-03DDB41AD5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1" name="AutoShape 1" descr="Resultado de imagem para r-1 placa">
          <a:extLst>
            <a:ext uri="{FF2B5EF4-FFF2-40B4-BE49-F238E27FC236}">
              <a16:creationId xmlns:a16="http://schemas.microsoft.com/office/drawing/2014/main" id="{C032078F-270D-4016-B129-DFD36E5C89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2" name="AutoShape 2" descr="Resultado de imagem para r-1 placa">
          <a:extLst>
            <a:ext uri="{FF2B5EF4-FFF2-40B4-BE49-F238E27FC236}">
              <a16:creationId xmlns:a16="http://schemas.microsoft.com/office/drawing/2014/main" id="{42CA2B82-6F75-45FF-8D64-C26223C6C8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3" name="AutoShape 1" descr="Resultado de imagem para r-1 placa">
          <a:extLst>
            <a:ext uri="{FF2B5EF4-FFF2-40B4-BE49-F238E27FC236}">
              <a16:creationId xmlns:a16="http://schemas.microsoft.com/office/drawing/2014/main" id="{CA15C114-19D9-42C2-B88D-AB082D39E9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4" name="AutoShape 2" descr="Resultado de imagem para r-1 placa">
          <a:extLst>
            <a:ext uri="{FF2B5EF4-FFF2-40B4-BE49-F238E27FC236}">
              <a16:creationId xmlns:a16="http://schemas.microsoft.com/office/drawing/2014/main" id="{525722F5-FBDC-4CA5-8F69-7EC9211A41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5" name="AutoShape 1" descr="Resultado de imagem para r-1 placa">
          <a:extLst>
            <a:ext uri="{FF2B5EF4-FFF2-40B4-BE49-F238E27FC236}">
              <a16:creationId xmlns:a16="http://schemas.microsoft.com/office/drawing/2014/main" id="{9AC5869E-6890-4CF0-A7FC-9056C0B1B9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6" name="AutoShape 2" descr="Resultado de imagem para r-1 placa">
          <a:extLst>
            <a:ext uri="{FF2B5EF4-FFF2-40B4-BE49-F238E27FC236}">
              <a16:creationId xmlns:a16="http://schemas.microsoft.com/office/drawing/2014/main" id="{494295A0-39C3-475E-8CCC-5F617D8A20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7" name="AutoShape 1" descr="Resultado de imagem para r-1 placa">
          <a:extLst>
            <a:ext uri="{FF2B5EF4-FFF2-40B4-BE49-F238E27FC236}">
              <a16:creationId xmlns:a16="http://schemas.microsoft.com/office/drawing/2014/main" id="{E455A391-CA2E-4EA4-9162-C89BEA36F8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8" name="AutoShape 2" descr="Resultado de imagem para r-1 placa">
          <a:extLst>
            <a:ext uri="{FF2B5EF4-FFF2-40B4-BE49-F238E27FC236}">
              <a16:creationId xmlns:a16="http://schemas.microsoft.com/office/drawing/2014/main" id="{D8C14A08-1079-4E86-BE94-DFF012E651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49" name="AutoShape 1" descr="Resultado de imagem para r-1 placa">
          <a:extLst>
            <a:ext uri="{FF2B5EF4-FFF2-40B4-BE49-F238E27FC236}">
              <a16:creationId xmlns:a16="http://schemas.microsoft.com/office/drawing/2014/main" id="{021A2A41-4439-4E79-949D-91528056B4F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0" name="AutoShape 2" descr="Resultado de imagem para r-1 placa">
          <a:extLst>
            <a:ext uri="{FF2B5EF4-FFF2-40B4-BE49-F238E27FC236}">
              <a16:creationId xmlns:a16="http://schemas.microsoft.com/office/drawing/2014/main" id="{DD4446AA-631B-4D42-B100-8CE2EC5D7A1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1" name="AutoShape 1" descr="Resultado de imagem para r-1 placa">
          <a:extLst>
            <a:ext uri="{FF2B5EF4-FFF2-40B4-BE49-F238E27FC236}">
              <a16:creationId xmlns:a16="http://schemas.microsoft.com/office/drawing/2014/main" id="{FAD23918-A965-493A-B966-9E6262CE7B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2" name="AutoShape 2" descr="Resultado de imagem para r-1 placa">
          <a:extLst>
            <a:ext uri="{FF2B5EF4-FFF2-40B4-BE49-F238E27FC236}">
              <a16:creationId xmlns:a16="http://schemas.microsoft.com/office/drawing/2014/main" id="{F07BEC13-F741-4073-BB76-F07C12BF60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3" name="AutoShape 1" descr="Resultado de imagem para r-1 placa">
          <a:extLst>
            <a:ext uri="{FF2B5EF4-FFF2-40B4-BE49-F238E27FC236}">
              <a16:creationId xmlns:a16="http://schemas.microsoft.com/office/drawing/2014/main" id="{55AB67A9-CFD5-4DB5-9C08-506F87DE0CA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4" name="AutoShape 2" descr="Resultado de imagem para r-1 placa">
          <a:extLst>
            <a:ext uri="{FF2B5EF4-FFF2-40B4-BE49-F238E27FC236}">
              <a16:creationId xmlns:a16="http://schemas.microsoft.com/office/drawing/2014/main" id="{05456E57-AE62-4B89-8266-22BDA17C7C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5" name="AutoShape 1" descr="Resultado de imagem para r-1 placa">
          <a:extLst>
            <a:ext uri="{FF2B5EF4-FFF2-40B4-BE49-F238E27FC236}">
              <a16:creationId xmlns:a16="http://schemas.microsoft.com/office/drawing/2014/main" id="{0AC1B5E3-AB58-4221-83B3-6DC1746E2C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6" name="AutoShape 2" descr="Resultado de imagem para r-1 placa">
          <a:extLst>
            <a:ext uri="{FF2B5EF4-FFF2-40B4-BE49-F238E27FC236}">
              <a16:creationId xmlns:a16="http://schemas.microsoft.com/office/drawing/2014/main" id="{7743482C-55C1-4590-8807-858A85A557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7" name="AutoShape 1" descr="Resultado de imagem para r-1 placa">
          <a:extLst>
            <a:ext uri="{FF2B5EF4-FFF2-40B4-BE49-F238E27FC236}">
              <a16:creationId xmlns:a16="http://schemas.microsoft.com/office/drawing/2014/main" id="{74B77537-3B40-450B-9131-3C97120DE0D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8" name="AutoShape 2" descr="Resultado de imagem para r-1 placa">
          <a:extLst>
            <a:ext uri="{FF2B5EF4-FFF2-40B4-BE49-F238E27FC236}">
              <a16:creationId xmlns:a16="http://schemas.microsoft.com/office/drawing/2014/main" id="{51CB60E3-9630-412D-BE0A-570B17B47A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59" name="AutoShape 1" descr="Resultado de imagem para r-1 placa">
          <a:extLst>
            <a:ext uri="{FF2B5EF4-FFF2-40B4-BE49-F238E27FC236}">
              <a16:creationId xmlns:a16="http://schemas.microsoft.com/office/drawing/2014/main" id="{45D75403-AD79-4AC2-895C-A5AB2BF8BC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0" name="AutoShape 2" descr="Resultado de imagem para r-1 placa">
          <a:extLst>
            <a:ext uri="{FF2B5EF4-FFF2-40B4-BE49-F238E27FC236}">
              <a16:creationId xmlns:a16="http://schemas.microsoft.com/office/drawing/2014/main" id="{33276510-731D-48E6-9DA7-C917485B8F5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1" name="AutoShape 1" descr="Resultado de imagem para r-1 placa">
          <a:extLst>
            <a:ext uri="{FF2B5EF4-FFF2-40B4-BE49-F238E27FC236}">
              <a16:creationId xmlns:a16="http://schemas.microsoft.com/office/drawing/2014/main" id="{D7F0B7C4-53B7-4862-907E-3B6155341A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2" name="AutoShape 2" descr="Resultado de imagem para r-1 placa">
          <a:extLst>
            <a:ext uri="{FF2B5EF4-FFF2-40B4-BE49-F238E27FC236}">
              <a16:creationId xmlns:a16="http://schemas.microsoft.com/office/drawing/2014/main" id="{07F53ED4-D432-48E1-B610-B00EDFC732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3" name="AutoShape 1" descr="Resultado de imagem para r-1 placa">
          <a:extLst>
            <a:ext uri="{FF2B5EF4-FFF2-40B4-BE49-F238E27FC236}">
              <a16:creationId xmlns:a16="http://schemas.microsoft.com/office/drawing/2014/main" id="{257918C0-502B-4199-8D8D-A29EF858B34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4" name="AutoShape 2" descr="Resultado de imagem para r-1 placa">
          <a:extLst>
            <a:ext uri="{FF2B5EF4-FFF2-40B4-BE49-F238E27FC236}">
              <a16:creationId xmlns:a16="http://schemas.microsoft.com/office/drawing/2014/main" id="{153C169F-93D0-43E5-A2CE-27A573584A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5" name="AutoShape 1" descr="Resultado de imagem para r-1 placa">
          <a:extLst>
            <a:ext uri="{FF2B5EF4-FFF2-40B4-BE49-F238E27FC236}">
              <a16:creationId xmlns:a16="http://schemas.microsoft.com/office/drawing/2014/main" id="{EF802A88-EE35-4315-920C-A53E88ADB7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6" name="AutoShape 2" descr="Resultado de imagem para r-1 placa">
          <a:extLst>
            <a:ext uri="{FF2B5EF4-FFF2-40B4-BE49-F238E27FC236}">
              <a16:creationId xmlns:a16="http://schemas.microsoft.com/office/drawing/2014/main" id="{F5F51A98-3097-4C73-8573-924773569D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7" name="AutoShape 1" descr="Resultado de imagem para r-1 placa">
          <a:extLst>
            <a:ext uri="{FF2B5EF4-FFF2-40B4-BE49-F238E27FC236}">
              <a16:creationId xmlns:a16="http://schemas.microsoft.com/office/drawing/2014/main" id="{95FF0AD3-B62E-4EC0-8567-E60077191F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8" name="AutoShape 2" descr="Resultado de imagem para r-1 placa">
          <a:extLst>
            <a:ext uri="{FF2B5EF4-FFF2-40B4-BE49-F238E27FC236}">
              <a16:creationId xmlns:a16="http://schemas.microsoft.com/office/drawing/2014/main" id="{741FEBA0-D1D3-49A2-9825-D96CA02785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69" name="AutoShape 1" descr="Resultado de imagem para r-1 placa">
          <a:extLst>
            <a:ext uri="{FF2B5EF4-FFF2-40B4-BE49-F238E27FC236}">
              <a16:creationId xmlns:a16="http://schemas.microsoft.com/office/drawing/2014/main" id="{E887E925-9E8D-416F-9417-1978DCC206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0" name="AutoShape 2" descr="Resultado de imagem para r-1 placa">
          <a:extLst>
            <a:ext uri="{FF2B5EF4-FFF2-40B4-BE49-F238E27FC236}">
              <a16:creationId xmlns:a16="http://schemas.microsoft.com/office/drawing/2014/main" id="{AF3F7A78-308D-4910-BE89-F553D1418DA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1" name="AutoShape 1" descr="Resultado de imagem para r-1 placa">
          <a:extLst>
            <a:ext uri="{FF2B5EF4-FFF2-40B4-BE49-F238E27FC236}">
              <a16:creationId xmlns:a16="http://schemas.microsoft.com/office/drawing/2014/main" id="{D342AC07-030C-42B8-BFF3-D186A73266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2" name="AutoShape 2" descr="Resultado de imagem para r-1 placa">
          <a:extLst>
            <a:ext uri="{FF2B5EF4-FFF2-40B4-BE49-F238E27FC236}">
              <a16:creationId xmlns:a16="http://schemas.microsoft.com/office/drawing/2014/main" id="{C80226FA-4558-4654-BC3B-047E285BAED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3" name="AutoShape 1" descr="Resultado de imagem para r-1 placa">
          <a:extLst>
            <a:ext uri="{FF2B5EF4-FFF2-40B4-BE49-F238E27FC236}">
              <a16:creationId xmlns:a16="http://schemas.microsoft.com/office/drawing/2014/main" id="{1B969BBF-079D-42A0-B3C9-7647F155C8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4" name="AutoShape 2" descr="Resultado de imagem para r-1 placa">
          <a:extLst>
            <a:ext uri="{FF2B5EF4-FFF2-40B4-BE49-F238E27FC236}">
              <a16:creationId xmlns:a16="http://schemas.microsoft.com/office/drawing/2014/main" id="{244A62F4-42FD-42C2-BBB5-2013B8BC53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5" name="AutoShape 1" descr="Resultado de imagem para r-1 placa">
          <a:extLst>
            <a:ext uri="{FF2B5EF4-FFF2-40B4-BE49-F238E27FC236}">
              <a16:creationId xmlns:a16="http://schemas.microsoft.com/office/drawing/2014/main" id="{A3E77634-C943-4C53-8E3D-850794E209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6" name="AutoShape 2" descr="Resultado de imagem para r-1 placa">
          <a:extLst>
            <a:ext uri="{FF2B5EF4-FFF2-40B4-BE49-F238E27FC236}">
              <a16:creationId xmlns:a16="http://schemas.microsoft.com/office/drawing/2014/main" id="{C6095185-9DC0-4F2A-9496-752CE7D62B4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7" name="AutoShape 1" descr="Resultado de imagem para r-1 placa">
          <a:extLst>
            <a:ext uri="{FF2B5EF4-FFF2-40B4-BE49-F238E27FC236}">
              <a16:creationId xmlns:a16="http://schemas.microsoft.com/office/drawing/2014/main" id="{C5AF3E4E-9865-419A-BF4B-A225FCF71C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8" name="AutoShape 2" descr="Resultado de imagem para r-1 placa">
          <a:extLst>
            <a:ext uri="{FF2B5EF4-FFF2-40B4-BE49-F238E27FC236}">
              <a16:creationId xmlns:a16="http://schemas.microsoft.com/office/drawing/2014/main" id="{0D2B3053-0FC2-4EC0-8990-5B4655F11D5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79" name="AutoShape 1" descr="Resultado de imagem para r-1 placa">
          <a:extLst>
            <a:ext uri="{FF2B5EF4-FFF2-40B4-BE49-F238E27FC236}">
              <a16:creationId xmlns:a16="http://schemas.microsoft.com/office/drawing/2014/main" id="{A9C68756-E279-4AA1-9401-EBB4F33DD2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0" name="AutoShape 2" descr="Resultado de imagem para r-1 placa">
          <a:extLst>
            <a:ext uri="{FF2B5EF4-FFF2-40B4-BE49-F238E27FC236}">
              <a16:creationId xmlns:a16="http://schemas.microsoft.com/office/drawing/2014/main" id="{F1D45C8F-F302-4C3C-BE55-871DBB1342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1" name="AutoShape 1" descr="Resultado de imagem para r-1 placa">
          <a:extLst>
            <a:ext uri="{FF2B5EF4-FFF2-40B4-BE49-F238E27FC236}">
              <a16:creationId xmlns:a16="http://schemas.microsoft.com/office/drawing/2014/main" id="{4FA7AD39-4ADC-4C95-9AFC-2289852CFD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2" name="AutoShape 2" descr="Resultado de imagem para r-1 placa">
          <a:extLst>
            <a:ext uri="{FF2B5EF4-FFF2-40B4-BE49-F238E27FC236}">
              <a16:creationId xmlns:a16="http://schemas.microsoft.com/office/drawing/2014/main" id="{86C27574-A7FB-4BA8-91DA-A84FCFCDBF4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3" name="AutoShape 1" descr="Resultado de imagem para r-1 placa">
          <a:extLst>
            <a:ext uri="{FF2B5EF4-FFF2-40B4-BE49-F238E27FC236}">
              <a16:creationId xmlns:a16="http://schemas.microsoft.com/office/drawing/2014/main" id="{154AC139-4BA0-4D98-8833-B4902C5F9B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4" name="AutoShape 2" descr="Resultado de imagem para r-1 placa">
          <a:extLst>
            <a:ext uri="{FF2B5EF4-FFF2-40B4-BE49-F238E27FC236}">
              <a16:creationId xmlns:a16="http://schemas.microsoft.com/office/drawing/2014/main" id="{3B670E2E-592E-47E2-9558-2C2F5A90348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5" name="AutoShape 1" descr="Resultado de imagem para r-1 placa">
          <a:extLst>
            <a:ext uri="{FF2B5EF4-FFF2-40B4-BE49-F238E27FC236}">
              <a16:creationId xmlns:a16="http://schemas.microsoft.com/office/drawing/2014/main" id="{1D1C9747-BE7F-47A9-8875-19FC052212E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6" name="AutoShape 2" descr="Resultado de imagem para r-1 placa">
          <a:extLst>
            <a:ext uri="{FF2B5EF4-FFF2-40B4-BE49-F238E27FC236}">
              <a16:creationId xmlns:a16="http://schemas.microsoft.com/office/drawing/2014/main" id="{74434E84-4591-4CFE-A7D0-18E48A78A55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7" name="AutoShape 1" descr="Resultado de imagem para r-1 placa">
          <a:extLst>
            <a:ext uri="{FF2B5EF4-FFF2-40B4-BE49-F238E27FC236}">
              <a16:creationId xmlns:a16="http://schemas.microsoft.com/office/drawing/2014/main" id="{2BD3C78E-15CB-49E4-8B30-95DA4203298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8" name="AutoShape 2" descr="Resultado de imagem para r-1 placa">
          <a:extLst>
            <a:ext uri="{FF2B5EF4-FFF2-40B4-BE49-F238E27FC236}">
              <a16:creationId xmlns:a16="http://schemas.microsoft.com/office/drawing/2014/main" id="{1A83D26E-CD81-4DC8-8908-5DDA574E38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89" name="AutoShape 1" descr="Resultado de imagem para r-1 placa">
          <a:extLst>
            <a:ext uri="{FF2B5EF4-FFF2-40B4-BE49-F238E27FC236}">
              <a16:creationId xmlns:a16="http://schemas.microsoft.com/office/drawing/2014/main" id="{F8540B51-E068-4D3D-A2AF-1E0FBB55721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0" name="AutoShape 2" descr="Resultado de imagem para r-1 placa">
          <a:extLst>
            <a:ext uri="{FF2B5EF4-FFF2-40B4-BE49-F238E27FC236}">
              <a16:creationId xmlns:a16="http://schemas.microsoft.com/office/drawing/2014/main" id="{372810E1-EA8F-4E01-B639-2A13A68729B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1" name="AutoShape 1" descr="Resultado de imagem para r-1 placa">
          <a:extLst>
            <a:ext uri="{FF2B5EF4-FFF2-40B4-BE49-F238E27FC236}">
              <a16:creationId xmlns:a16="http://schemas.microsoft.com/office/drawing/2014/main" id="{590B4777-EB59-4DDA-B571-32E4B221FBB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2" name="AutoShape 2" descr="Resultado de imagem para r-1 placa">
          <a:extLst>
            <a:ext uri="{FF2B5EF4-FFF2-40B4-BE49-F238E27FC236}">
              <a16:creationId xmlns:a16="http://schemas.microsoft.com/office/drawing/2014/main" id="{2B3EA7EC-4F2C-403E-8FA6-945FCD0E1C0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3" name="AutoShape 1" descr="Resultado de imagem para r-1 placa">
          <a:extLst>
            <a:ext uri="{FF2B5EF4-FFF2-40B4-BE49-F238E27FC236}">
              <a16:creationId xmlns:a16="http://schemas.microsoft.com/office/drawing/2014/main" id="{BE5F3EE6-FC83-421C-9CAE-7042BA4DBD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4" name="AutoShape 2" descr="Resultado de imagem para r-1 placa">
          <a:extLst>
            <a:ext uri="{FF2B5EF4-FFF2-40B4-BE49-F238E27FC236}">
              <a16:creationId xmlns:a16="http://schemas.microsoft.com/office/drawing/2014/main" id="{E0815B01-E874-4561-8F59-1256C74FE8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5" name="AutoShape 1" descr="Resultado de imagem para r-1 placa">
          <a:extLst>
            <a:ext uri="{FF2B5EF4-FFF2-40B4-BE49-F238E27FC236}">
              <a16:creationId xmlns:a16="http://schemas.microsoft.com/office/drawing/2014/main" id="{8B7E7D93-E9A3-4698-9673-E0A4DFC2DD4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6" name="AutoShape 2" descr="Resultado de imagem para r-1 placa">
          <a:extLst>
            <a:ext uri="{FF2B5EF4-FFF2-40B4-BE49-F238E27FC236}">
              <a16:creationId xmlns:a16="http://schemas.microsoft.com/office/drawing/2014/main" id="{CA74A044-6E39-40A6-98D4-21A62F6171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7" name="AutoShape 1" descr="Resultado de imagem para r-1 placa">
          <a:extLst>
            <a:ext uri="{FF2B5EF4-FFF2-40B4-BE49-F238E27FC236}">
              <a16:creationId xmlns:a16="http://schemas.microsoft.com/office/drawing/2014/main" id="{BB22695A-4A8C-41F0-9A99-A8748550597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8" name="AutoShape 2" descr="Resultado de imagem para r-1 placa">
          <a:extLst>
            <a:ext uri="{FF2B5EF4-FFF2-40B4-BE49-F238E27FC236}">
              <a16:creationId xmlns:a16="http://schemas.microsoft.com/office/drawing/2014/main" id="{9C44F438-CA23-4515-8C1C-7AAB6908CF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499" name="AutoShape 1" descr="Resultado de imagem para r-1 placa">
          <a:extLst>
            <a:ext uri="{FF2B5EF4-FFF2-40B4-BE49-F238E27FC236}">
              <a16:creationId xmlns:a16="http://schemas.microsoft.com/office/drawing/2014/main" id="{0A08D227-BEE1-476A-9DE9-E30444B94D6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0" name="AutoShape 2" descr="Resultado de imagem para r-1 placa">
          <a:extLst>
            <a:ext uri="{FF2B5EF4-FFF2-40B4-BE49-F238E27FC236}">
              <a16:creationId xmlns:a16="http://schemas.microsoft.com/office/drawing/2014/main" id="{B10EC86E-68A3-4C6B-A643-94F03911075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1" name="AutoShape 1" descr="Resultado de imagem para r-1 placa">
          <a:extLst>
            <a:ext uri="{FF2B5EF4-FFF2-40B4-BE49-F238E27FC236}">
              <a16:creationId xmlns:a16="http://schemas.microsoft.com/office/drawing/2014/main" id="{B111337F-7C07-4B75-9817-D89792D541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2" name="AutoShape 2" descr="Resultado de imagem para r-1 placa">
          <a:extLst>
            <a:ext uri="{FF2B5EF4-FFF2-40B4-BE49-F238E27FC236}">
              <a16:creationId xmlns:a16="http://schemas.microsoft.com/office/drawing/2014/main" id="{02936065-F84B-4462-9395-479B8FE654E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3" name="AutoShape 1" descr="Resultado de imagem para r-1 placa">
          <a:extLst>
            <a:ext uri="{FF2B5EF4-FFF2-40B4-BE49-F238E27FC236}">
              <a16:creationId xmlns:a16="http://schemas.microsoft.com/office/drawing/2014/main" id="{0D58FB87-9A21-455A-B6F4-3271C42FCB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4" name="AutoShape 2" descr="Resultado de imagem para r-1 placa">
          <a:extLst>
            <a:ext uri="{FF2B5EF4-FFF2-40B4-BE49-F238E27FC236}">
              <a16:creationId xmlns:a16="http://schemas.microsoft.com/office/drawing/2014/main" id="{414E69F1-8407-4479-BE2C-1B3DCED0E72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5" name="AutoShape 1" descr="Resultado de imagem para r-1 placa">
          <a:extLst>
            <a:ext uri="{FF2B5EF4-FFF2-40B4-BE49-F238E27FC236}">
              <a16:creationId xmlns:a16="http://schemas.microsoft.com/office/drawing/2014/main" id="{2D2CD385-18CF-43E8-ABFB-F7EC8C1B92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6" name="AutoShape 2" descr="Resultado de imagem para r-1 placa">
          <a:extLst>
            <a:ext uri="{FF2B5EF4-FFF2-40B4-BE49-F238E27FC236}">
              <a16:creationId xmlns:a16="http://schemas.microsoft.com/office/drawing/2014/main" id="{8939172E-18B9-4517-9556-D25BBE59B6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7" name="AutoShape 1" descr="Resultado de imagem para r-1 placa">
          <a:extLst>
            <a:ext uri="{FF2B5EF4-FFF2-40B4-BE49-F238E27FC236}">
              <a16:creationId xmlns:a16="http://schemas.microsoft.com/office/drawing/2014/main" id="{F6116D21-6E12-4AD9-A879-95F0C92CCA9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8" name="AutoShape 2" descr="Resultado de imagem para r-1 placa">
          <a:extLst>
            <a:ext uri="{FF2B5EF4-FFF2-40B4-BE49-F238E27FC236}">
              <a16:creationId xmlns:a16="http://schemas.microsoft.com/office/drawing/2014/main" id="{2DCA352E-61C2-4F62-8DF7-B3A404DDD0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09" name="AutoShape 1" descr="Resultado de imagem para r-1 placa">
          <a:extLst>
            <a:ext uri="{FF2B5EF4-FFF2-40B4-BE49-F238E27FC236}">
              <a16:creationId xmlns:a16="http://schemas.microsoft.com/office/drawing/2014/main" id="{0CB396A4-8598-4A4C-9029-11264766445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0" name="AutoShape 2" descr="Resultado de imagem para r-1 placa">
          <a:extLst>
            <a:ext uri="{FF2B5EF4-FFF2-40B4-BE49-F238E27FC236}">
              <a16:creationId xmlns:a16="http://schemas.microsoft.com/office/drawing/2014/main" id="{BA7E7D0F-7676-4F54-A013-E805A150061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1" name="AutoShape 1" descr="Resultado de imagem para r-1 placa">
          <a:extLst>
            <a:ext uri="{FF2B5EF4-FFF2-40B4-BE49-F238E27FC236}">
              <a16:creationId xmlns:a16="http://schemas.microsoft.com/office/drawing/2014/main" id="{6EBE3BEB-2AF1-43B1-84B2-5C14970017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2" name="AutoShape 2" descr="Resultado de imagem para r-1 placa">
          <a:extLst>
            <a:ext uri="{FF2B5EF4-FFF2-40B4-BE49-F238E27FC236}">
              <a16:creationId xmlns:a16="http://schemas.microsoft.com/office/drawing/2014/main" id="{070AAE18-9576-4291-9435-5DE80E733F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3" name="AutoShape 1" descr="Resultado de imagem para r-1 placa">
          <a:extLst>
            <a:ext uri="{FF2B5EF4-FFF2-40B4-BE49-F238E27FC236}">
              <a16:creationId xmlns:a16="http://schemas.microsoft.com/office/drawing/2014/main" id="{82442B4E-6F76-4D06-808D-A61E5E802C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4" name="AutoShape 2" descr="Resultado de imagem para r-1 placa">
          <a:extLst>
            <a:ext uri="{FF2B5EF4-FFF2-40B4-BE49-F238E27FC236}">
              <a16:creationId xmlns:a16="http://schemas.microsoft.com/office/drawing/2014/main" id="{6DB14161-3C7B-4815-8D65-A969B1953C9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5" name="AutoShape 1" descr="Resultado de imagem para r-1 placa">
          <a:extLst>
            <a:ext uri="{FF2B5EF4-FFF2-40B4-BE49-F238E27FC236}">
              <a16:creationId xmlns:a16="http://schemas.microsoft.com/office/drawing/2014/main" id="{8E481374-DEBD-4A06-9413-ACC498120FF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6" name="AutoShape 2" descr="Resultado de imagem para r-1 placa">
          <a:extLst>
            <a:ext uri="{FF2B5EF4-FFF2-40B4-BE49-F238E27FC236}">
              <a16:creationId xmlns:a16="http://schemas.microsoft.com/office/drawing/2014/main" id="{44CE916E-D626-4D0E-BBF7-45A97A9E38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7" name="AutoShape 1" descr="Resultado de imagem para r-1 placa">
          <a:extLst>
            <a:ext uri="{FF2B5EF4-FFF2-40B4-BE49-F238E27FC236}">
              <a16:creationId xmlns:a16="http://schemas.microsoft.com/office/drawing/2014/main" id="{52E45812-5476-4CAB-BEC3-061A97C23E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8" name="AutoShape 2" descr="Resultado de imagem para r-1 placa">
          <a:extLst>
            <a:ext uri="{FF2B5EF4-FFF2-40B4-BE49-F238E27FC236}">
              <a16:creationId xmlns:a16="http://schemas.microsoft.com/office/drawing/2014/main" id="{EB38042C-5892-4E8F-8254-9B9B4F1F32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19" name="AutoShape 1" descr="Resultado de imagem para r-1 placa">
          <a:extLst>
            <a:ext uri="{FF2B5EF4-FFF2-40B4-BE49-F238E27FC236}">
              <a16:creationId xmlns:a16="http://schemas.microsoft.com/office/drawing/2014/main" id="{4BC23D11-E328-4EAD-A1A6-FBF593C8B01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0" name="AutoShape 2" descr="Resultado de imagem para r-1 placa">
          <a:extLst>
            <a:ext uri="{FF2B5EF4-FFF2-40B4-BE49-F238E27FC236}">
              <a16:creationId xmlns:a16="http://schemas.microsoft.com/office/drawing/2014/main" id="{0C43E75A-A530-4B59-ACF9-4247A792EA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1" name="AutoShape 1" descr="Resultado de imagem para r-1 placa">
          <a:extLst>
            <a:ext uri="{FF2B5EF4-FFF2-40B4-BE49-F238E27FC236}">
              <a16:creationId xmlns:a16="http://schemas.microsoft.com/office/drawing/2014/main" id="{4117A840-459D-46CA-B4E0-C4C9235708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2" name="AutoShape 2" descr="Resultado de imagem para r-1 placa">
          <a:extLst>
            <a:ext uri="{FF2B5EF4-FFF2-40B4-BE49-F238E27FC236}">
              <a16:creationId xmlns:a16="http://schemas.microsoft.com/office/drawing/2014/main" id="{4FDE925A-51F3-46B8-A6FC-3CFEA75B75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3" name="AutoShape 1" descr="Resultado de imagem para r-1 placa">
          <a:extLst>
            <a:ext uri="{FF2B5EF4-FFF2-40B4-BE49-F238E27FC236}">
              <a16:creationId xmlns:a16="http://schemas.microsoft.com/office/drawing/2014/main" id="{812DF981-2E80-4139-8C3A-73C7671595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4" name="AutoShape 2" descr="Resultado de imagem para r-1 placa">
          <a:extLst>
            <a:ext uri="{FF2B5EF4-FFF2-40B4-BE49-F238E27FC236}">
              <a16:creationId xmlns:a16="http://schemas.microsoft.com/office/drawing/2014/main" id="{F60DCC8A-6FDD-46A4-A841-BF5F638753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5" name="AutoShape 1" descr="Resultado de imagem para r-1 placa">
          <a:extLst>
            <a:ext uri="{FF2B5EF4-FFF2-40B4-BE49-F238E27FC236}">
              <a16:creationId xmlns:a16="http://schemas.microsoft.com/office/drawing/2014/main" id="{9BF7C5D4-C833-49A9-A66D-6F3A4350CB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6" name="AutoShape 2" descr="Resultado de imagem para r-1 placa">
          <a:extLst>
            <a:ext uri="{FF2B5EF4-FFF2-40B4-BE49-F238E27FC236}">
              <a16:creationId xmlns:a16="http://schemas.microsoft.com/office/drawing/2014/main" id="{E4368722-274D-4438-AD0C-7F1682607F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7" name="AutoShape 1" descr="Resultado de imagem para r-1 placa">
          <a:extLst>
            <a:ext uri="{FF2B5EF4-FFF2-40B4-BE49-F238E27FC236}">
              <a16:creationId xmlns:a16="http://schemas.microsoft.com/office/drawing/2014/main" id="{0289CD1A-1557-4A2C-AD23-07326DAB6D6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8" name="AutoShape 2" descr="Resultado de imagem para r-1 placa">
          <a:extLst>
            <a:ext uri="{FF2B5EF4-FFF2-40B4-BE49-F238E27FC236}">
              <a16:creationId xmlns:a16="http://schemas.microsoft.com/office/drawing/2014/main" id="{677A9E66-ABD2-4626-B2C7-0DEABE0AC18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29" name="AutoShape 1" descr="Resultado de imagem para r-1 placa">
          <a:extLst>
            <a:ext uri="{FF2B5EF4-FFF2-40B4-BE49-F238E27FC236}">
              <a16:creationId xmlns:a16="http://schemas.microsoft.com/office/drawing/2014/main" id="{7ACE2CF6-5125-4B82-8AE3-B6F98581275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0" name="AutoShape 2" descr="Resultado de imagem para r-1 placa">
          <a:extLst>
            <a:ext uri="{FF2B5EF4-FFF2-40B4-BE49-F238E27FC236}">
              <a16:creationId xmlns:a16="http://schemas.microsoft.com/office/drawing/2014/main" id="{90CDE5B6-AD88-4197-A8F1-ED5D7AD956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1" name="AutoShape 1" descr="Resultado de imagem para r-1 placa">
          <a:extLst>
            <a:ext uri="{FF2B5EF4-FFF2-40B4-BE49-F238E27FC236}">
              <a16:creationId xmlns:a16="http://schemas.microsoft.com/office/drawing/2014/main" id="{4DB93B2C-C886-429F-90DC-1B41C7A6D7E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2" name="AutoShape 2" descr="Resultado de imagem para r-1 placa">
          <a:extLst>
            <a:ext uri="{FF2B5EF4-FFF2-40B4-BE49-F238E27FC236}">
              <a16:creationId xmlns:a16="http://schemas.microsoft.com/office/drawing/2014/main" id="{6F9C1FBB-9D10-474E-8F41-BD5E0004EA0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3" name="AutoShape 1" descr="Resultado de imagem para r-1 placa">
          <a:extLst>
            <a:ext uri="{FF2B5EF4-FFF2-40B4-BE49-F238E27FC236}">
              <a16:creationId xmlns:a16="http://schemas.microsoft.com/office/drawing/2014/main" id="{4AF1D184-D894-40C5-8722-137DBAA662F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4" name="AutoShape 2" descr="Resultado de imagem para r-1 placa">
          <a:extLst>
            <a:ext uri="{FF2B5EF4-FFF2-40B4-BE49-F238E27FC236}">
              <a16:creationId xmlns:a16="http://schemas.microsoft.com/office/drawing/2014/main" id="{12A61AD9-EC5A-4AC7-9EF8-187EFD1A23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5" name="AutoShape 1" descr="Resultado de imagem para r-1 placa">
          <a:extLst>
            <a:ext uri="{FF2B5EF4-FFF2-40B4-BE49-F238E27FC236}">
              <a16:creationId xmlns:a16="http://schemas.microsoft.com/office/drawing/2014/main" id="{352C2545-5C10-4A30-8ABB-75E0EB1F22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6" name="AutoShape 2" descr="Resultado de imagem para r-1 placa">
          <a:extLst>
            <a:ext uri="{FF2B5EF4-FFF2-40B4-BE49-F238E27FC236}">
              <a16:creationId xmlns:a16="http://schemas.microsoft.com/office/drawing/2014/main" id="{1ECD0D9F-3108-4A86-B0D2-15EC75512A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7" name="AutoShape 1" descr="Resultado de imagem para r-1 placa">
          <a:extLst>
            <a:ext uri="{FF2B5EF4-FFF2-40B4-BE49-F238E27FC236}">
              <a16:creationId xmlns:a16="http://schemas.microsoft.com/office/drawing/2014/main" id="{1488D033-2F00-4615-A573-66BD370BD6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8" name="AutoShape 2" descr="Resultado de imagem para r-1 placa">
          <a:extLst>
            <a:ext uri="{FF2B5EF4-FFF2-40B4-BE49-F238E27FC236}">
              <a16:creationId xmlns:a16="http://schemas.microsoft.com/office/drawing/2014/main" id="{293DDF04-75A9-4571-AF78-720560AD1A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39" name="AutoShape 1" descr="Resultado de imagem para r-1 placa">
          <a:extLst>
            <a:ext uri="{FF2B5EF4-FFF2-40B4-BE49-F238E27FC236}">
              <a16:creationId xmlns:a16="http://schemas.microsoft.com/office/drawing/2014/main" id="{186636FC-DD26-4306-B929-881CAC33FD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0" name="AutoShape 2" descr="Resultado de imagem para r-1 placa">
          <a:extLst>
            <a:ext uri="{FF2B5EF4-FFF2-40B4-BE49-F238E27FC236}">
              <a16:creationId xmlns:a16="http://schemas.microsoft.com/office/drawing/2014/main" id="{A85EC032-81C3-4079-B011-B8DD425CAD1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1" name="AutoShape 1" descr="Resultado de imagem para r-1 placa">
          <a:extLst>
            <a:ext uri="{FF2B5EF4-FFF2-40B4-BE49-F238E27FC236}">
              <a16:creationId xmlns:a16="http://schemas.microsoft.com/office/drawing/2014/main" id="{CBF944C1-957E-43CA-9B6B-A231F04F684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2" name="AutoShape 2" descr="Resultado de imagem para r-1 placa">
          <a:extLst>
            <a:ext uri="{FF2B5EF4-FFF2-40B4-BE49-F238E27FC236}">
              <a16:creationId xmlns:a16="http://schemas.microsoft.com/office/drawing/2014/main" id="{9F097FCB-EE80-4B2B-81B3-A32656D2C7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3" name="AutoShape 1" descr="Resultado de imagem para r-1 placa">
          <a:extLst>
            <a:ext uri="{FF2B5EF4-FFF2-40B4-BE49-F238E27FC236}">
              <a16:creationId xmlns:a16="http://schemas.microsoft.com/office/drawing/2014/main" id="{ECD5180C-B01C-4302-BC8F-7434FD1E62A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4" name="AutoShape 2" descr="Resultado de imagem para r-1 placa">
          <a:extLst>
            <a:ext uri="{FF2B5EF4-FFF2-40B4-BE49-F238E27FC236}">
              <a16:creationId xmlns:a16="http://schemas.microsoft.com/office/drawing/2014/main" id="{A857626C-85FE-478D-AEDC-00106DB83A0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5" name="AutoShape 1" descr="Resultado de imagem para r-1 placa">
          <a:extLst>
            <a:ext uri="{FF2B5EF4-FFF2-40B4-BE49-F238E27FC236}">
              <a16:creationId xmlns:a16="http://schemas.microsoft.com/office/drawing/2014/main" id="{155C8A3D-6C8E-4B30-9291-EC1C1A140B1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6" name="AutoShape 2" descr="Resultado de imagem para r-1 placa">
          <a:extLst>
            <a:ext uri="{FF2B5EF4-FFF2-40B4-BE49-F238E27FC236}">
              <a16:creationId xmlns:a16="http://schemas.microsoft.com/office/drawing/2014/main" id="{68DECC36-FF7E-4AA2-8B1F-C327C19FB0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7" name="AutoShape 1" descr="Resultado de imagem para r-1 placa">
          <a:extLst>
            <a:ext uri="{FF2B5EF4-FFF2-40B4-BE49-F238E27FC236}">
              <a16:creationId xmlns:a16="http://schemas.microsoft.com/office/drawing/2014/main" id="{822F90DC-E7A1-459F-A804-221C7F2308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8" name="AutoShape 2" descr="Resultado de imagem para r-1 placa">
          <a:extLst>
            <a:ext uri="{FF2B5EF4-FFF2-40B4-BE49-F238E27FC236}">
              <a16:creationId xmlns:a16="http://schemas.microsoft.com/office/drawing/2014/main" id="{A39C6F26-451D-4F4A-925A-C18DACB406A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49" name="AutoShape 1" descr="Resultado de imagem para r-1 placa">
          <a:extLst>
            <a:ext uri="{FF2B5EF4-FFF2-40B4-BE49-F238E27FC236}">
              <a16:creationId xmlns:a16="http://schemas.microsoft.com/office/drawing/2014/main" id="{DAE4236C-75FF-4422-9BFB-7687B837AF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0" name="AutoShape 2" descr="Resultado de imagem para r-1 placa">
          <a:extLst>
            <a:ext uri="{FF2B5EF4-FFF2-40B4-BE49-F238E27FC236}">
              <a16:creationId xmlns:a16="http://schemas.microsoft.com/office/drawing/2014/main" id="{B23A2D28-D90B-4506-B1BF-6347D7C9EB8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1" name="AutoShape 1" descr="Resultado de imagem para r-1 placa">
          <a:extLst>
            <a:ext uri="{FF2B5EF4-FFF2-40B4-BE49-F238E27FC236}">
              <a16:creationId xmlns:a16="http://schemas.microsoft.com/office/drawing/2014/main" id="{8F75425B-E8A2-47F7-8EB5-ADB93A4CA96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2" name="AutoShape 2" descr="Resultado de imagem para r-1 placa">
          <a:extLst>
            <a:ext uri="{FF2B5EF4-FFF2-40B4-BE49-F238E27FC236}">
              <a16:creationId xmlns:a16="http://schemas.microsoft.com/office/drawing/2014/main" id="{5E8F6EA2-A4E2-4064-A445-352F87AC62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3" name="AutoShape 1" descr="Resultado de imagem para r-1 placa">
          <a:extLst>
            <a:ext uri="{FF2B5EF4-FFF2-40B4-BE49-F238E27FC236}">
              <a16:creationId xmlns:a16="http://schemas.microsoft.com/office/drawing/2014/main" id="{09D41666-6B6F-44DC-8EF9-26D7F65DC6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4" name="AutoShape 2" descr="Resultado de imagem para r-1 placa">
          <a:extLst>
            <a:ext uri="{FF2B5EF4-FFF2-40B4-BE49-F238E27FC236}">
              <a16:creationId xmlns:a16="http://schemas.microsoft.com/office/drawing/2014/main" id="{AC277F9E-ACEC-4036-A9F6-A3C8CD73D9E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5" name="AutoShape 1" descr="Resultado de imagem para r-1 placa">
          <a:extLst>
            <a:ext uri="{FF2B5EF4-FFF2-40B4-BE49-F238E27FC236}">
              <a16:creationId xmlns:a16="http://schemas.microsoft.com/office/drawing/2014/main" id="{9C09DA58-2AE3-4F5E-A060-D5BBB470BB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6" name="AutoShape 2" descr="Resultado de imagem para r-1 placa">
          <a:extLst>
            <a:ext uri="{FF2B5EF4-FFF2-40B4-BE49-F238E27FC236}">
              <a16:creationId xmlns:a16="http://schemas.microsoft.com/office/drawing/2014/main" id="{57FE4ADE-9B09-4F48-8C93-2DC28E0030C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7" name="AutoShape 1" descr="Resultado de imagem para r-1 placa">
          <a:extLst>
            <a:ext uri="{FF2B5EF4-FFF2-40B4-BE49-F238E27FC236}">
              <a16:creationId xmlns:a16="http://schemas.microsoft.com/office/drawing/2014/main" id="{58149B25-90F8-4791-A28B-39437D9635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8" name="AutoShape 2" descr="Resultado de imagem para r-1 placa">
          <a:extLst>
            <a:ext uri="{FF2B5EF4-FFF2-40B4-BE49-F238E27FC236}">
              <a16:creationId xmlns:a16="http://schemas.microsoft.com/office/drawing/2014/main" id="{D5103CDE-9DE3-431E-8067-6216EB0ED0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59" name="AutoShape 1" descr="Resultado de imagem para r-1 placa">
          <a:extLst>
            <a:ext uri="{FF2B5EF4-FFF2-40B4-BE49-F238E27FC236}">
              <a16:creationId xmlns:a16="http://schemas.microsoft.com/office/drawing/2014/main" id="{86494FB0-5E40-4C23-9ECF-C58362A7DC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0" name="AutoShape 2" descr="Resultado de imagem para r-1 placa">
          <a:extLst>
            <a:ext uri="{FF2B5EF4-FFF2-40B4-BE49-F238E27FC236}">
              <a16:creationId xmlns:a16="http://schemas.microsoft.com/office/drawing/2014/main" id="{4E04967C-FA68-4A7D-B331-2429EC2DD0C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1" name="AutoShape 1" descr="Resultado de imagem para r-1 placa">
          <a:extLst>
            <a:ext uri="{FF2B5EF4-FFF2-40B4-BE49-F238E27FC236}">
              <a16:creationId xmlns:a16="http://schemas.microsoft.com/office/drawing/2014/main" id="{D318CBE2-4C2E-45CA-8A05-ADCF40CB461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2" name="AutoShape 2" descr="Resultado de imagem para r-1 placa">
          <a:extLst>
            <a:ext uri="{FF2B5EF4-FFF2-40B4-BE49-F238E27FC236}">
              <a16:creationId xmlns:a16="http://schemas.microsoft.com/office/drawing/2014/main" id="{FF70C384-EA94-4825-AFAB-2353CA8E76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3" name="AutoShape 1" descr="Resultado de imagem para r-1 placa">
          <a:extLst>
            <a:ext uri="{FF2B5EF4-FFF2-40B4-BE49-F238E27FC236}">
              <a16:creationId xmlns:a16="http://schemas.microsoft.com/office/drawing/2014/main" id="{C5F9A337-7BCC-45D1-B777-EFB3BDDF7D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4" name="AutoShape 2" descr="Resultado de imagem para r-1 placa">
          <a:extLst>
            <a:ext uri="{FF2B5EF4-FFF2-40B4-BE49-F238E27FC236}">
              <a16:creationId xmlns:a16="http://schemas.microsoft.com/office/drawing/2014/main" id="{FF79622E-9CDE-4963-9BC2-724FAED8C2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5" name="AutoShape 1" descr="Resultado de imagem para r-1 placa">
          <a:extLst>
            <a:ext uri="{FF2B5EF4-FFF2-40B4-BE49-F238E27FC236}">
              <a16:creationId xmlns:a16="http://schemas.microsoft.com/office/drawing/2014/main" id="{74CC173B-C04C-40E4-8186-DD8D7BEDB71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6" name="AutoShape 2" descr="Resultado de imagem para r-1 placa">
          <a:extLst>
            <a:ext uri="{FF2B5EF4-FFF2-40B4-BE49-F238E27FC236}">
              <a16:creationId xmlns:a16="http://schemas.microsoft.com/office/drawing/2014/main" id="{E9E724E4-DB54-44AF-AF70-B2EE961E72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7" name="AutoShape 1" descr="Resultado de imagem para r-1 placa">
          <a:extLst>
            <a:ext uri="{FF2B5EF4-FFF2-40B4-BE49-F238E27FC236}">
              <a16:creationId xmlns:a16="http://schemas.microsoft.com/office/drawing/2014/main" id="{FAF3FF7D-920C-472D-8BB3-6A50AF53F2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8" name="AutoShape 2" descr="Resultado de imagem para r-1 placa">
          <a:extLst>
            <a:ext uri="{FF2B5EF4-FFF2-40B4-BE49-F238E27FC236}">
              <a16:creationId xmlns:a16="http://schemas.microsoft.com/office/drawing/2014/main" id="{4783BD01-ED2A-4776-BFDA-F19E954B2A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69" name="AutoShape 1" descr="Resultado de imagem para r-1 placa">
          <a:extLst>
            <a:ext uri="{FF2B5EF4-FFF2-40B4-BE49-F238E27FC236}">
              <a16:creationId xmlns:a16="http://schemas.microsoft.com/office/drawing/2014/main" id="{32BFC9FD-EDBD-45AF-BDD2-DD28846DC12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0" name="AutoShape 2" descr="Resultado de imagem para r-1 placa">
          <a:extLst>
            <a:ext uri="{FF2B5EF4-FFF2-40B4-BE49-F238E27FC236}">
              <a16:creationId xmlns:a16="http://schemas.microsoft.com/office/drawing/2014/main" id="{E946FEA9-5387-4BE5-B1D2-E4927101B4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1" name="AutoShape 1" descr="Resultado de imagem para r-1 placa">
          <a:extLst>
            <a:ext uri="{FF2B5EF4-FFF2-40B4-BE49-F238E27FC236}">
              <a16:creationId xmlns:a16="http://schemas.microsoft.com/office/drawing/2014/main" id="{2D88660D-B296-4BC7-8008-CF345D63A1E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2" name="AutoShape 2" descr="Resultado de imagem para r-1 placa">
          <a:extLst>
            <a:ext uri="{FF2B5EF4-FFF2-40B4-BE49-F238E27FC236}">
              <a16:creationId xmlns:a16="http://schemas.microsoft.com/office/drawing/2014/main" id="{3D95335C-5663-4AA2-996D-B47DC13A96D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3" name="AutoShape 1" descr="Resultado de imagem para r-1 placa">
          <a:extLst>
            <a:ext uri="{FF2B5EF4-FFF2-40B4-BE49-F238E27FC236}">
              <a16:creationId xmlns:a16="http://schemas.microsoft.com/office/drawing/2014/main" id="{66C80EE2-EBC0-4F79-A926-161B4788BC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4" name="AutoShape 2" descr="Resultado de imagem para r-1 placa">
          <a:extLst>
            <a:ext uri="{FF2B5EF4-FFF2-40B4-BE49-F238E27FC236}">
              <a16:creationId xmlns:a16="http://schemas.microsoft.com/office/drawing/2014/main" id="{E127BCED-0DE9-4D3F-BB72-B23714D688A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5" name="AutoShape 1" descr="Resultado de imagem para r-1 placa">
          <a:extLst>
            <a:ext uri="{FF2B5EF4-FFF2-40B4-BE49-F238E27FC236}">
              <a16:creationId xmlns:a16="http://schemas.microsoft.com/office/drawing/2014/main" id="{57E3070A-E291-49FB-AA2C-54E25822B1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6" name="AutoShape 2" descr="Resultado de imagem para r-1 placa">
          <a:extLst>
            <a:ext uri="{FF2B5EF4-FFF2-40B4-BE49-F238E27FC236}">
              <a16:creationId xmlns:a16="http://schemas.microsoft.com/office/drawing/2014/main" id="{619596F8-8D9F-4F44-9375-DB93142678D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7" name="AutoShape 1" descr="Resultado de imagem para r-1 placa">
          <a:extLst>
            <a:ext uri="{FF2B5EF4-FFF2-40B4-BE49-F238E27FC236}">
              <a16:creationId xmlns:a16="http://schemas.microsoft.com/office/drawing/2014/main" id="{5B89CA21-1A19-443B-AB82-027613A403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8" name="AutoShape 2" descr="Resultado de imagem para r-1 placa">
          <a:extLst>
            <a:ext uri="{FF2B5EF4-FFF2-40B4-BE49-F238E27FC236}">
              <a16:creationId xmlns:a16="http://schemas.microsoft.com/office/drawing/2014/main" id="{FBFA03B1-B0A6-4D62-A3CC-916F3EA74A4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79" name="AutoShape 1" descr="Resultado de imagem para r-1 placa">
          <a:extLst>
            <a:ext uri="{FF2B5EF4-FFF2-40B4-BE49-F238E27FC236}">
              <a16:creationId xmlns:a16="http://schemas.microsoft.com/office/drawing/2014/main" id="{254F03EA-C06A-48B4-94F3-FB59BA468D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0" name="AutoShape 2" descr="Resultado de imagem para r-1 placa">
          <a:extLst>
            <a:ext uri="{FF2B5EF4-FFF2-40B4-BE49-F238E27FC236}">
              <a16:creationId xmlns:a16="http://schemas.microsoft.com/office/drawing/2014/main" id="{1CA6203E-5B1E-4611-B8E3-996E414516F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1" name="AutoShape 1" descr="Resultado de imagem para r-1 placa">
          <a:extLst>
            <a:ext uri="{FF2B5EF4-FFF2-40B4-BE49-F238E27FC236}">
              <a16:creationId xmlns:a16="http://schemas.microsoft.com/office/drawing/2014/main" id="{0B8AEB75-DA94-4465-99CB-48CD05319CF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2" name="AutoShape 2" descr="Resultado de imagem para r-1 placa">
          <a:extLst>
            <a:ext uri="{FF2B5EF4-FFF2-40B4-BE49-F238E27FC236}">
              <a16:creationId xmlns:a16="http://schemas.microsoft.com/office/drawing/2014/main" id="{B1793DD6-30FB-4C87-8167-A941605396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3" name="AutoShape 1" descr="Resultado de imagem para r-1 placa">
          <a:extLst>
            <a:ext uri="{FF2B5EF4-FFF2-40B4-BE49-F238E27FC236}">
              <a16:creationId xmlns:a16="http://schemas.microsoft.com/office/drawing/2014/main" id="{2B0D07E5-62FE-4E8D-A4E2-2991CA6757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4" name="AutoShape 2" descr="Resultado de imagem para r-1 placa">
          <a:extLst>
            <a:ext uri="{FF2B5EF4-FFF2-40B4-BE49-F238E27FC236}">
              <a16:creationId xmlns:a16="http://schemas.microsoft.com/office/drawing/2014/main" id="{BA4CD1B9-F042-4EC4-BEF4-2641A8BCE2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5" name="AutoShape 1" descr="Resultado de imagem para r-1 placa">
          <a:extLst>
            <a:ext uri="{FF2B5EF4-FFF2-40B4-BE49-F238E27FC236}">
              <a16:creationId xmlns:a16="http://schemas.microsoft.com/office/drawing/2014/main" id="{239B2B84-2058-4FE1-A8D3-4B3F8E9A4D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6" name="AutoShape 2" descr="Resultado de imagem para r-1 placa">
          <a:extLst>
            <a:ext uri="{FF2B5EF4-FFF2-40B4-BE49-F238E27FC236}">
              <a16:creationId xmlns:a16="http://schemas.microsoft.com/office/drawing/2014/main" id="{924E34F2-7E3D-4C50-AB27-962B173C4F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7" name="AutoShape 1" descr="Resultado de imagem para r-1 placa">
          <a:extLst>
            <a:ext uri="{FF2B5EF4-FFF2-40B4-BE49-F238E27FC236}">
              <a16:creationId xmlns:a16="http://schemas.microsoft.com/office/drawing/2014/main" id="{DB212BDD-0FED-4311-8B03-76E6BA499A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8" name="AutoShape 2" descr="Resultado de imagem para r-1 placa">
          <a:extLst>
            <a:ext uri="{FF2B5EF4-FFF2-40B4-BE49-F238E27FC236}">
              <a16:creationId xmlns:a16="http://schemas.microsoft.com/office/drawing/2014/main" id="{423B4DB0-1BE0-47EE-94C4-CD1E5EB00B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89" name="AutoShape 1" descr="Resultado de imagem para r-1 placa">
          <a:extLst>
            <a:ext uri="{FF2B5EF4-FFF2-40B4-BE49-F238E27FC236}">
              <a16:creationId xmlns:a16="http://schemas.microsoft.com/office/drawing/2014/main" id="{66962B9B-5CB3-471F-BB65-8B18288ADAD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0" name="AutoShape 2" descr="Resultado de imagem para r-1 placa">
          <a:extLst>
            <a:ext uri="{FF2B5EF4-FFF2-40B4-BE49-F238E27FC236}">
              <a16:creationId xmlns:a16="http://schemas.microsoft.com/office/drawing/2014/main" id="{459EF36E-36AD-40D5-B5D6-FD532454D6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1" name="AutoShape 1" descr="Resultado de imagem para r-1 placa">
          <a:extLst>
            <a:ext uri="{FF2B5EF4-FFF2-40B4-BE49-F238E27FC236}">
              <a16:creationId xmlns:a16="http://schemas.microsoft.com/office/drawing/2014/main" id="{ED141AB5-3244-480A-B12A-F094379D02B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2" name="AutoShape 2" descr="Resultado de imagem para r-1 placa">
          <a:extLst>
            <a:ext uri="{FF2B5EF4-FFF2-40B4-BE49-F238E27FC236}">
              <a16:creationId xmlns:a16="http://schemas.microsoft.com/office/drawing/2014/main" id="{3D72D28F-4782-47EC-8777-E21B32FD36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3" name="AutoShape 1" descr="Resultado de imagem para r-1 placa">
          <a:extLst>
            <a:ext uri="{FF2B5EF4-FFF2-40B4-BE49-F238E27FC236}">
              <a16:creationId xmlns:a16="http://schemas.microsoft.com/office/drawing/2014/main" id="{D9118AC2-2777-4B64-8FA6-AF3611484B3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4" name="AutoShape 2" descr="Resultado de imagem para r-1 placa">
          <a:extLst>
            <a:ext uri="{FF2B5EF4-FFF2-40B4-BE49-F238E27FC236}">
              <a16:creationId xmlns:a16="http://schemas.microsoft.com/office/drawing/2014/main" id="{3F70F813-871C-438B-B52D-598FB8483D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5" name="AutoShape 1" descr="Resultado de imagem para r-1 placa">
          <a:extLst>
            <a:ext uri="{FF2B5EF4-FFF2-40B4-BE49-F238E27FC236}">
              <a16:creationId xmlns:a16="http://schemas.microsoft.com/office/drawing/2014/main" id="{65E8D984-B5DA-4DA8-9761-9C0C2139461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6" name="AutoShape 2" descr="Resultado de imagem para r-1 placa">
          <a:extLst>
            <a:ext uri="{FF2B5EF4-FFF2-40B4-BE49-F238E27FC236}">
              <a16:creationId xmlns:a16="http://schemas.microsoft.com/office/drawing/2014/main" id="{2CCCA5CA-F175-44CA-9D5A-EC7202D741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7" name="AutoShape 1" descr="Resultado de imagem para r-1 placa">
          <a:extLst>
            <a:ext uri="{FF2B5EF4-FFF2-40B4-BE49-F238E27FC236}">
              <a16:creationId xmlns:a16="http://schemas.microsoft.com/office/drawing/2014/main" id="{3CFC63E6-520C-4171-9979-0B7674F4B5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8" name="AutoShape 2" descr="Resultado de imagem para r-1 placa">
          <a:extLst>
            <a:ext uri="{FF2B5EF4-FFF2-40B4-BE49-F238E27FC236}">
              <a16:creationId xmlns:a16="http://schemas.microsoft.com/office/drawing/2014/main" id="{FF706639-3555-4F4B-8820-B73EBF7B246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599" name="AutoShape 1" descr="Resultado de imagem para r-1 placa">
          <a:extLst>
            <a:ext uri="{FF2B5EF4-FFF2-40B4-BE49-F238E27FC236}">
              <a16:creationId xmlns:a16="http://schemas.microsoft.com/office/drawing/2014/main" id="{E243EF9E-2920-451D-872C-24828ABDD4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0" name="AutoShape 2" descr="Resultado de imagem para r-1 placa">
          <a:extLst>
            <a:ext uri="{FF2B5EF4-FFF2-40B4-BE49-F238E27FC236}">
              <a16:creationId xmlns:a16="http://schemas.microsoft.com/office/drawing/2014/main" id="{B0662CE7-F65B-4D81-90DA-FB01D42BAE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1" name="AutoShape 1" descr="Resultado de imagem para r-1 placa">
          <a:extLst>
            <a:ext uri="{FF2B5EF4-FFF2-40B4-BE49-F238E27FC236}">
              <a16:creationId xmlns:a16="http://schemas.microsoft.com/office/drawing/2014/main" id="{25FD48A7-482A-4786-8BBC-0632A68223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2" name="AutoShape 2" descr="Resultado de imagem para r-1 placa">
          <a:extLst>
            <a:ext uri="{FF2B5EF4-FFF2-40B4-BE49-F238E27FC236}">
              <a16:creationId xmlns:a16="http://schemas.microsoft.com/office/drawing/2014/main" id="{1EE37D3E-7D41-4F30-ACD0-59005A8E4A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3" name="AutoShape 1" descr="Resultado de imagem para r-1 placa">
          <a:extLst>
            <a:ext uri="{FF2B5EF4-FFF2-40B4-BE49-F238E27FC236}">
              <a16:creationId xmlns:a16="http://schemas.microsoft.com/office/drawing/2014/main" id="{DB3BD94F-FE1D-4FD3-AA06-25F0217910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4" name="AutoShape 2" descr="Resultado de imagem para r-1 placa">
          <a:extLst>
            <a:ext uri="{FF2B5EF4-FFF2-40B4-BE49-F238E27FC236}">
              <a16:creationId xmlns:a16="http://schemas.microsoft.com/office/drawing/2014/main" id="{4F571772-DA77-42AB-9E90-4D089D167E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5" name="AutoShape 1" descr="Resultado de imagem para r-1 placa">
          <a:extLst>
            <a:ext uri="{FF2B5EF4-FFF2-40B4-BE49-F238E27FC236}">
              <a16:creationId xmlns:a16="http://schemas.microsoft.com/office/drawing/2014/main" id="{F9C05B5D-E01C-4959-9220-66AB8BB827F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6" name="AutoShape 2" descr="Resultado de imagem para r-1 placa">
          <a:extLst>
            <a:ext uri="{FF2B5EF4-FFF2-40B4-BE49-F238E27FC236}">
              <a16:creationId xmlns:a16="http://schemas.microsoft.com/office/drawing/2014/main" id="{FFBC7CB7-5A96-46C0-A85C-9ECCBBC4455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7" name="AutoShape 1" descr="Resultado de imagem para r-1 placa">
          <a:extLst>
            <a:ext uri="{FF2B5EF4-FFF2-40B4-BE49-F238E27FC236}">
              <a16:creationId xmlns:a16="http://schemas.microsoft.com/office/drawing/2014/main" id="{F95F5569-ACB2-47AF-818D-445E5E78443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8" name="AutoShape 2" descr="Resultado de imagem para r-1 placa">
          <a:extLst>
            <a:ext uri="{FF2B5EF4-FFF2-40B4-BE49-F238E27FC236}">
              <a16:creationId xmlns:a16="http://schemas.microsoft.com/office/drawing/2014/main" id="{1344BC8F-E44A-4685-8B7B-6FCAD951AC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09" name="AutoShape 1" descr="Resultado de imagem para r-1 placa">
          <a:extLst>
            <a:ext uri="{FF2B5EF4-FFF2-40B4-BE49-F238E27FC236}">
              <a16:creationId xmlns:a16="http://schemas.microsoft.com/office/drawing/2014/main" id="{60CF1DA1-E011-4894-AA0E-4B52AC95311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0" name="AutoShape 2" descr="Resultado de imagem para r-1 placa">
          <a:extLst>
            <a:ext uri="{FF2B5EF4-FFF2-40B4-BE49-F238E27FC236}">
              <a16:creationId xmlns:a16="http://schemas.microsoft.com/office/drawing/2014/main" id="{4D8EF2C8-FCDF-4EC1-BF9E-E62FA92424C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1" name="AutoShape 1" descr="Resultado de imagem para r-1 placa">
          <a:extLst>
            <a:ext uri="{FF2B5EF4-FFF2-40B4-BE49-F238E27FC236}">
              <a16:creationId xmlns:a16="http://schemas.microsoft.com/office/drawing/2014/main" id="{BB8A191E-93EA-4B80-8D05-D20ADB3FFE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2" name="AutoShape 2" descr="Resultado de imagem para r-1 placa">
          <a:extLst>
            <a:ext uri="{FF2B5EF4-FFF2-40B4-BE49-F238E27FC236}">
              <a16:creationId xmlns:a16="http://schemas.microsoft.com/office/drawing/2014/main" id="{A77548D0-1602-4713-A7C3-C3528067D6D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3" name="AutoShape 1" descr="Resultado de imagem para r-1 placa">
          <a:extLst>
            <a:ext uri="{FF2B5EF4-FFF2-40B4-BE49-F238E27FC236}">
              <a16:creationId xmlns:a16="http://schemas.microsoft.com/office/drawing/2014/main" id="{3E147F83-66C2-4FA7-9706-1931DE199D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4" name="AutoShape 2" descr="Resultado de imagem para r-1 placa">
          <a:extLst>
            <a:ext uri="{FF2B5EF4-FFF2-40B4-BE49-F238E27FC236}">
              <a16:creationId xmlns:a16="http://schemas.microsoft.com/office/drawing/2014/main" id="{7AD2118E-5302-47BA-B362-FB38AC51A9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5" name="AutoShape 1" descr="Resultado de imagem para r-1 placa">
          <a:extLst>
            <a:ext uri="{FF2B5EF4-FFF2-40B4-BE49-F238E27FC236}">
              <a16:creationId xmlns:a16="http://schemas.microsoft.com/office/drawing/2014/main" id="{46988709-4402-462B-A291-7EC83BBC28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6" name="AutoShape 2" descr="Resultado de imagem para r-1 placa">
          <a:extLst>
            <a:ext uri="{FF2B5EF4-FFF2-40B4-BE49-F238E27FC236}">
              <a16:creationId xmlns:a16="http://schemas.microsoft.com/office/drawing/2014/main" id="{5C0B3460-5F7F-4599-9C88-95552CD1567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7" name="AutoShape 1" descr="Resultado de imagem para r-1 placa">
          <a:extLst>
            <a:ext uri="{FF2B5EF4-FFF2-40B4-BE49-F238E27FC236}">
              <a16:creationId xmlns:a16="http://schemas.microsoft.com/office/drawing/2014/main" id="{FC821941-59F8-428B-B977-6FE7AFE4FCA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8" name="AutoShape 2" descr="Resultado de imagem para r-1 placa">
          <a:extLst>
            <a:ext uri="{FF2B5EF4-FFF2-40B4-BE49-F238E27FC236}">
              <a16:creationId xmlns:a16="http://schemas.microsoft.com/office/drawing/2014/main" id="{1D8A06E9-62D8-48A8-9573-9926EDCBF16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19" name="AutoShape 1" descr="Resultado de imagem para r-1 placa">
          <a:extLst>
            <a:ext uri="{FF2B5EF4-FFF2-40B4-BE49-F238E27FC236}">
              <a16:creationId xmlns:a16="http://schemas.microsoft.com/office/drawing/2014/main" id="{0310A629-B921-4B1F-98B7-3CC61C4885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0" name="AutoShape 2" descr="Resultado de imagem para r-1 placa">
          <a:extLst>
            <a:ext uri="{FF2B5EF4-FFF2-40B4-BE49-F238E27FC236}">
              <a16:creationId xmlns:a16="http://schemas.microsoft.com/office/drawing/2014/main" id="{C501C938-DEC0-4148-9C1E-3802215F79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1" name="AutoShape 1" descr="Resultado de imagem para r-1 placa">
          <a:extLst>
            <a:ext uri="{FF2B5EF4-FFF2-40B4-BE49-F238E27FC236}">
              <a16:creationId xmlns:a16="http://schemas.microsoft.com/office/drawing/2014/main" id="{704F55E7-918B-40FF-A10C-C6B5DB0C38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2" name="AutoShape 2" descr="Resultado de imagem para r-1 placa">
          <a:extLst>
            <a:ext uri="{FF2B5EF4-FFF2-40B4-BE49-F238E27FC236}">
              <a16:creationId xmlns:a16="http://schemas.microsoft.com/office/drawing/2014/main" id="{166CE1D6-542C-41E6-99AE-68E2CC2183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3" name="AutoShape 1" descr="Resultado de imagem para r-1 placa">
          <a:extLst>
            <a:ext uri="{FF2B5EF4-FFF2-40B4-BE49-F238E27FC236}">
              <a16:creationId xmlns:a16="http://schemas.microsoft.com/office/drawing/2014/main" id="{B3D7C16F-2114-400B-904D-61579AC991F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4" name="AutoShape 2" descr="Resultado de imagem para r-1 placa">
          <a:extLst>
            <a:ext uri="{FF2B5EF4-FFF2-40B4-BE49-F238E27FC236}">
              <a16:creationId xmlns:a16="http://schemas.microsoft.com/office/drawing/2014/main" id="{1FC16E4A-68A0-43E6-AD4C-B356A8B170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5" name="AutoShape 1" descr="Resultado de imagem para r-1 placa">
          <a:extLst>
            <a:ext uri="{FF2B5EF4-FFF2-40B4-BE49-F238E27FC236}">
              <a16:creationId xmlns:a16="http://schemas.microsoft.com/office/drawing/2014/main" id="{57DBDACD-E0EA-40A3-AD4E-B736E056C51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6" name="AutoShape 2" descr="Resultado de imagem para r-1 placa">
          <a:extLst>
            <a:ext uri="{FF2B5EF4-FFF2-40B4-BE49-F238E27FC236}">
              <a16:creationId xmlns:a16="http://schemas.microsoft.com/office/drawing/2014/main" id="{3F695904-C61C-4BBD-8730-C699D29DEBF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7" name="AutoShape 1" descr="Resultado de imagem para r-1 placa">
          <a:extLst>
            <a:ext uri="{FF2B5EF4-FFF2-40B4-BE49-F238E27FC236}">
              <a16:creationId xmlns:a16="http://schemas.microsoft.com/office/drawing/2014/main" id="{27DC6BB6-ED99-4E95-AA26-2F17372676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8" name="AutoShape 2" descr="Resultado de imagem para r-1 placa">
          <a:extLst>
            <a:ext uri="{FF2B5EF4-FFF2-40B4-BE49-F238E27FC236}">
              <a16:creationId xmlns:a16="http://schemas.microsoft.com/office/drawing/2014/main" id="{68D45046-A97D-4CBD-BDBE-ABE327935A0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29" name="AutoShape 1" descr="Resultado de imagem para r-1 placa">
          <a:extLst>
            <a:ext uri="{FF2B5EF4-FFF2-40B4-BE49-F238E27FC236}">
              <a16:creationId xmlns:a16="http://schemas.microsoft.com/office/drawing/2014/main" id="{76CA630E-773A-4F55-BBFA-2B6C30B352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0" name="AutoShape 2" descr="Resultado de imagem para r-1 placa">
          <a:extLst>
            <a:ext uri="{FF2B5EF4-FFF2-40B4-BE49-F238E27FC236}">
              <a16:creationId xmlns:a16="http://schemas.microsoft.com/office/drawing/2014/main" id="{62D53E43-7458-4620-B6E4-FB0C82A98AB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1" name="AutoShape 1" descr="Resultado de imagem para r-1 placa">
          <a:extLst>
            <a:ext uri="{FF2B5EF4-FFF2-40B4-BE49-F238E27FC236}">
              <a16:creationId xmlns:a16="http://schemas.microsoft.com/office/drawing/2014/main" id="{978A1276-EBAA-45C8-A034-5AABAD4ADD7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2" name="AutoShape 2" descr="Resultado de imagem para r-1 placa">
          <a:extLst>
            <a:ext uri="{FF2B5EF4-FFF2-40B4-BE49-F238E27FC236}">
              <a16:creationId xmlns:a16="http://schemas.microsoft.com/office/drawing/2014/main" id="{CCD642E8-39F7-4B3B-AA9C-055D833D089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3" name="AutoShape 1" descr="Resultado de imagem para r-1 placa">
          <a:extLst>
            <a:ext uri="{FF2B5EF4-FFF2-40B4-BE49-F238E27FC236}">
              <a16:creationId xmlns:a16="http://schemas.microsoft.com/office/drawing/2014/main" id="{95FAE51C-1F67-4C98-8A2C-D90D0735614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4" name="AutoShape 2" descr="Resultado de imagem para r-1 placa">
          <a:extLst>
            <a:ext uri="{FF2B5EF4-FFF2-40B4-BE49-F238E27FC236}">
              <a16:creationId xmlns:a16="http://schemas.microsoft.com/office/drawing/2014/main" id="{E776C019-3471-47D6-9481-4FBDBF58E3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5" name="AutoShape 1" descr="Resultado de imagem para r-1 placa">
          <a:extLst>
            <a:ext uri="{FF2B5EF4-FFF2-40B4-BE49-F238E27FC236}">
              <a16:creationId xmlns:a16="http://schemas.microsoft.com/office/drawing/2014/main" id="{8C0BD204-0958-4BC3-A142-DEA8362DC55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6" name="AutoShape 2" descr="Resultado de imagem para r-1 placa">
          <a:extLst>
            <a:ext uri="{FF2B5EF4-FFF2-40B4-BE49-F238E27FC236}">
              <a16:creationId xmlns:a16="http://schemas.microsoft.com/office/drawing/2014/main" id="{D9FD4D63-0A68-404D-B011-5D640B1E91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7" name="AutoShape 1" descr="Resultado de imagem para r-1 placa">
          <a:extLst>
            <a:ext uri="{FF2B5EF4-FFF2-40B4-BE49-F238E27FC236}">
              <a16:creationId xmlns:a16="http://schemas.microsoft.com/office/drawing/2014/main" id="{5200101C-D282-402D-ADBA-45DC027F656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8" name="AutoShape 2" descr="Resultado de imagem para r-1 placa">
          <a:extLst>
            <a:ext uri="{FF2B5EF4-FFF2-40B4-BE49-F238E27FC236}">
              <a16:creationId xmlns:a16="http://schemas.microsoft.com/office/drawing/2014/main" id="{05AE3AEC-D35E-4014-BD04-241A8621AAE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39" name="AutoShape 1" descr="Resultado de imagem para r-1 placa">
          <a:extLst>
            <a:ext uri="{FF2B5EF4-FFF2-40B4-BE49-F238E27FC236}">
              <a16:creationId xmlns:a16="http://schemas.microsoft.com/office/drawing/2014/main" id="{13B7988B-F144-4ABA-8C2C-760E389B1E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0" name="AutoShape 2" descr="Resultado de imagem para r-1 placa">
          <a:extLst>
            <a:ext uri="{FF2B5EF4-FFF2-40B4-BE49-F238E27FC236}">
              <a16:creationId xmlns:a16="http://schemas.microsoft.com/office/drawing/2014/main" id="{77B41EAB-640D-4B48-A4EC-EF91A6031C1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1" name="AutoShape 1" descr="Resultado de imagem para r-1 placa">
          <a:extLst>
            <a:ext uri="{FF2B5EF4-FFF2-40B4-BE49-F238E27FC236}">
              <a16:creationId xmlns:a16="http://schemas.microsoft.com/office/drawing/2014/main" id="{D53CD5A9-5B99-4A02-9993-0440C39193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2" name="AutoShape 2" descr="Resultado de imagem para r-1 placa">
          <a:extLst>
            <a:ext uri="{FF2B5EF4-FFF2-40B4-BE49-F238E27FC236}">
              <a16:creationId xmlns:a16="http://schemas.microsoft.com/office/drawing/2014/main" id="{9F4958E4-EF7C-4D9B-90EF-0ABEBEFCE8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3" name="AutoShape 1" descr="Resultado de imagem para r-1 placa">
          <a:extLst>
            <a:ext uri="{FF2B5EF4-FFF2-40B4-BE49-F238E27FC236}">
              <a16:creationId xmlns:a16="http://schemas.microsoft.com/office/drawing/2014/main" id="{0AAC2194-1FFE-4F33-AE5D-100FCF6F22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4" name="AutoShape 2" descr="Resultado de imagem para r-1 placa">
          <a:extLst>
            <a:ext uri="{FF2B5EF4-FFF2-40B4-BE49-F238E27FC236}">
              <a16:creationId xmlns:a16="http://schemas.microsoft.com/office/drawing/2014/main" id="{5804C816-56B3-4EEE-ABE3-194309CACFF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5" name="AutoShape 1" descr="Resultado de imagem para r-1 placa">
          <a:extLst>
            <a:ext uri="{FF2B5EF4-FFF2-40B4-BE49-F238E27FC236}">
              <a16:creationId xmlns:a16="http://schemas.microsoft.com/office/drawing/2014/main" id="{CC43FA6B-83DF-4E15-A6D0-F33333DAF7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6" name="AutoShape 2" descr="Resultado de imagem para r-1 placa">
          <a:extLst>
            <a:ext uri="{FF2B5EF4-FFF2-40B4-BE49-F238E27FC236}">
              <a16:creationId xmlns:a16="http://schemas.microsoft.com/office/drawing/2014/main" id="{93409D11-084D-417E-B20F-C96B727E186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7" name="AutoShape 1" descr="Resultado de imagem para r-1 placa">
          <a:extLst>
            <a:ext uri="{FF2B5EF4-FFF2-40B4-BE49-F238E27FC236}">
              <a16:creationId xmlns:a16="http://schemas.microsoft.com/office/drawing/2014/main" id="{90AA8F3E-69CB-4D13-B311-650606D85C7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8" name="AutoShape 2" descr="Resultado de imagem para r-1 placa">
          <a:extLst>
            <a:ext uri="{FF2B5EF4-FFF2-40B4-BE49-F238E27FC236}">
              <a16:creationId xmlns:a16="http://schemas.microsoft.com/office/drawing/2014/main" id="{71F31B0A-D6E5-432E-AC60-E69423BA9F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49" name="AutoShape 1" descr="Resultado de imagem para r-1 placa">
          <a:extLst>
            <a:ext uri="{FF2B5EF4-FFF2-40B4-BE49-F238E27FC236}">
              <a16:creationId xmlns:a16="http://schemas.microsoft.com/office/drawing/2014/main" id="{F5DAFFD6-8086-444F-8E9A-8C3B2E8D7C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0" name="AutoShape 2" descr="Resultado de imagem para r-1 placa">
          <a:extLst>
            <a:ext uri="{FF2B5EF4-FFF2-40B4-BE49-F238E27FC236}">
              <a16:creationId xmlns:a16="http://schemas.microsoft.com/office/drawing/2014/main" id="{6C2DAF7E-2E33-4709-B9DB-FB518DE4CCE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1" name="AutoShape 1" descr="Resultado de imagem para r-1 placa">
          <a:extLst>
            <a:ext uri="{FF2B5EF4-FFF2-40B4-BE49-F238E27FC236}">
              <a16:creationId xmlns:a16="http://schemas.microsoft.com/office/drawing/2014/main" id="{857ABA4B-63DB-48B0-B90F-681F8DAEAF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2" name="AutoShape 2" descr="Resultado de imagem para r-1 placa">
          <a:extLst>
            <a:ext uri="{FF2B5EF4-FFF2-40B4-BE49-F238E27FC236}">
              <a16:creationId xmlns:a16="http://schemas.microsoft.com/office/drawing/2014/main" id="{DA94DAA6-4483-4F56-963B-3C199397FB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3" name="AutoShape 1" descr="Resultado de imagem para r-1 placa">
          <a:extLst>
            <a:ext uri="{FF2B5EF4-FFF2-40B4-BE49-F238E27FC236}">
              <a16:creationId xmlns:a16="http://schemas.microsoft.com/office/drawing/2014/main" id="{7C093DA9-89A8-49D2-9396-D89188F18FA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4" name="AutoShape 2" descr="Resultado de imagem para r-1 placa">
          <a:extLst>
            <a:ext uri="{FF2B5EF4-FFF2-40B4-BE49-F238E27FC236}">
              <a16:creationId xmlns:a16="http://schemas.microsoft.com/office/drawing/2014/main" id="{7580BBA6-755C-4BE2-8E58-FC66931C9E3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5" name="AutoShape 1" descr="Resultado de imagem para r-1 placa">
          <a:extLst>
            <a:ext uri="{FF2B5EF4-FFF2-40B4-BE49-F238E27FC236}">
              <a16:creationId xmlns:a16="http://schemas.microsoft.com/office/drawing/2014/main" id="{5EC910C8-10E2-415B-8CB0-70F7AC24DA4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6" name="AutoShape 2" descr="Resultado de imagem para r-1 placa">
          <a:extLst>
            <a:ext uri="{FF2B5EF4-FFF2-40B4-BE49-F238E27FC236}">
              <a16:creationId xmlns:a16="http://schemas.microsoft.com/office/drawing/2014/main" id="{BA18F31E-72CC-45B3-BAEF-1DE57C7D38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7" name="AutoShape 1" descr="Resultado de imagem para r-1 placa">
          <a:extLst>
            <a:ext uri="{FF2B5EF4-FFF2-40B4-BE49-F238E27FC236}">
              <a16:creationId xmlns:a16="http://schemas.microsoft.com/office/drawing/2014/main" id="{56C027FB-7A04-4C09-A9ED-3947548F18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8" name="AutoShape 2" descr="Resultado de imagem para r-1 placa">
          <a:extLst>
            <a:ext uri="{FF2B5EF4-FFF2-40B4-BE49-F238E27FC236}">
              <a16:creationId xmlns:a16="http://schemas.microsoft.com/office/drawing/2014/main" id="{F303C8D6-2AEB-4C63-B1EC-99C9998F78C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59" name="AutoShape 1" descr="Resultado de imagem para r-1 placa">
          <a:extLst>
            <a:ext uri="{FF2B5EF4-FFF2-40B4-BE49-F238E27FC236}">
              <a16:creationId xmlns:a16="http://schemas.microsoft.com/office/drawing/2014/main" id="{C5B93E51-64BF-4A01-9991-15B8C147B5C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0" name="AutoShape 2" descr="Resultado de imagem para r-1 placa">
          <a:extLst>
            <a:ext uri="{FF2B5EF4-FFF2-40B4-BE49-F238E27FC236}">
              <a16:creationId xmlns:a16="http://schemas.microsoft.com/office/drawing/2014/main" id="{B6437B94-221C-4F2B-9ED9-71D7E08CBCB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1" name="AutoShape 1" descr="Resultado de imagem para r-1 placa">
          <a:extLst>
            <a:ext uri="{FF2B5EF4-FFF2-40B4-BE49-F238E27FC236}">
              <a16:creationId xmlns:a16="http://schemas.microsoft.com/office/drawing/2014/main" id="{08892C5A-5FD7-44EA-BB40-BEFB5163BB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2" name="AutoShape 2" descr="Resultado de imagem para r-1 placa">
          <a:extLst>
            <a:ext uri="{FF2B5EF4-FFF2-40B4-BE49-F238E27FC236}">
              <a16:creationId xmlns:a16="http://schemas.microsoft.com/office/drawing/2014/main" id="{54F422F1-5F53-411C-8A4C-77A88F0C8B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3" name="AutoShape 1" descr="Resultado de imagem para r-1 placa">
          <a:extLst>
            <a:ext uri="{FF2B5EF4-FFF2-40B4-BE49-F238E27FC236}">
              <a16:creationId xmlns:a16="http://schemas.microsoft.com/office/drawing/2014/main" id="{3871CB3E-4DE8-4833-8A9C-CE210CBBEA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4" name="AutoShape 2" descr="Resultado de imagem para r-1 placa">
          <a:extLst>
            <a:ext uri="{FF2B5EF4-FFF2-40B4-BE49-F238E27FC236}">
              <a16:creationId xmlns:a16="http://schemas.microsoft.com/office/drawing/2014/main" id="{FB7AB103-470B-4E01-9405-590198591B4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5" name="AutoShape 1" descr="Resultado de imagem para r-1 placa">
          <a:extLst>
            <a:ext uri="{FF2B5EF4-FFF2-40B4-BE49-F238E27FC236}">
              <a16:creationId xmlns:a16="http://schemas.microsoft.com/office/drawing/2014/main" id="{E2EF295D-C2F1-4356-A3B2-2AC028302B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6" name="AutoShape 2" descr="Resultado de imagem para r-1 placa">
          <a:extLst>
            <a:ext uri="{FF2B5EF4-FFF2-40B4-BE49-F238E27FC236}">
              <a16:creationId xmlns:a16="http://schemas.microsoft.com/office/drawing/2014/main" id="{A9D79095-21CC-4ADB-B7F9-52FA6C54D5F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7" name="AutoShape 1" descr="Resultado de imagem para r-1 placa">
          <a:extLst>
            <a:ext uri="{FF2B5EF4-FFF2-40B4-BE49-F238E27FC236}">
              <a16:creationId xmlns:a16="http://schemas.microsoft.com/office/drawing/2014/main" id="{E5C953F5-361A-4C08-AA6C-E017C2FE01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8" name="AutoShape 2" descr="Resultado de imagem para r-1 placa">
          <a:extLst>
            <a:ext uri="{FF2B5EF4-FFF2-40B4-BE49-F238E27FC236}">
              <a16:creationId xmlns:a16="http://schemas.microsoft.com/office/drawing/2014/main" id="{2C32D3B7-54D2-47F4-87A7-AE7A2C5A55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9" name="AutoShape 1" descr="Resultado de imagem para r-1 placa">
          <a:extLst>
            <a:ext uri="{FF2B5EF4-FFF2-40B4-BE49-F238E27FC236}">
              <a16:creationId xmlns:a16="http://schemas.microsoft.com/office/drawing/2014/main" id="{97A61E7D-67BA-4EEF-924D-5E2A40261D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0" name="AutoShape 2" descr="Resultado de imagem para r-1 placa">
          <a:extLst>
            <a:ext uri="{FF2B5EF4-FFF2-40B4-BE49-F238E27FC236}">
              <a16:creationId xmlns:a16="http://schemas.microsoft.com/office/drawing/2014/main" id="{D233AEAF-9A1B-48C3-B9F0-8B103C936F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1" name="AutoShape 1" descr="Resultado de imagem para r-1 placa">
          <a:extLst>
            <a:ext uri="{FF2B5EF4-FFF2-40B4-BE49-F238E27FC236}">
              <a16:creationId xmlns:a16="http://schemas.microsoft.com/office/drawing/2014/main" id="{A7865590-5FA9-4550-8C52-E0B4A441AFF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2" name="AutoShape 2" descr="Resultado de imagem para r-1 placa">
          <a:extLst>
            <a:ext uri="{FF2B5EF4-FFF2-40B4-BE49-F238E27FC236}">
              <a16:creationId xmlns:a16="http://schemas.microsoft.com/office/drawing/2014/main" id="{9401C6FB-5993-418C-91F7-68B165A799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3" name="AutoShape 1" descr="Resultado de imagem para r-1 placa">
          <a:extLst>
            <a:ext uri="{FF2B5EF4-FFF2-40B4-BE49-F238E27FC236}">
              <a16:creationId xmlns:a16="http://schemas.microsoft.com/office/drawing/2014/main" id="{EFBD1E95-247A-43C4-87D6-032BA995F7E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4" name="AutoShape 2" descr="Resultado de imagem para r-1 placa">
          <a:extLst>
            <a:ext uri="{FF2B5EF4-FFF2-40B4-BE49-F238E27FC236}">
              <a16:creationId xmlns:a16="http://schemas.microsoft.com/office/drawing/2014/main" id="{74111B01-9C8B-4A95-A8FA-6AB69F8B677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5" name="AutoShape 1" descr="Resultado de imagem para r-1 placa">
          <a:extLst>
            <a:ext uri="{FF2B5EF4-FFF2-40B4-BE49-F238E27FC236}">
              <a16:creationId xmlns:a16="http://schemas.microsoft.com/office/drawing/2014/main" id="{35553D0A-7587-4502-A3BF-0BA9F744B3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6" name="AutoShape 2" descr="Resultado de imagem para r-1 placa">
          <a:extLst>
            <a:ext uri="{FF2B5EF4-FFF2-40B4-BE49-F238E27FC236}">
              <a16:creationId xmlns:a16="http://schemas.microsoft.com/office/drawing/2014/main" id="{F7441DCC-1660-4DB0-8336-D4810BDE4E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7" name="AutoShape 1" descr="Resultado de imagem para r-1 placa">
          <a:extLst>
            <a:ext uri="{FF2B5EF4-FFF2-40B4-BE49-F238E27FC236}">
              <a16:creationId xmlns:a16="http://schemas.microsoft.com/office/drawing/2014/main" id="{DF70D703-8E6E-4313-97A6-9D5870CF83D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8" name="AutoShape 2" descr="Resultado de imagem para r-1 placa">
          <a:extLst>
            <a:ext uri="{FF2B5EF4-FFF2-40B4-BE49-F238E27FC236}">
              <a16:creationId xmlns:a16="http://schemas.microsoft.com/office/drawing/2014/main" id="{191D21E2-5E63-48C0-987C-BACB3BB775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9" name="AutoShape 1" descr="Resultado de imagem para r-1 placa">
          <a:extLst>
            <a:ext uri="{FF2B5EF4-FFF2-40B4-BE49-F238E27FC236}">
              <a16:creationId xmlns:a16="http://schemas.microsoft.com/office/drawing/2014/main" id="{ECE7BB89-BE19-46FD-BC97-FAC8F4033F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0" name="AutoShape 2" descr="Resultado de imagem para r-1 placa">
          <a:extLst>
            <a:ext uri="{FF2B5EF4-FFF2-40B4-BE49-F238E27FC236}">
              <a16:creationId xmlns:a16="http://schemas.microsoft.com/office/drawing/2014/main" id="{51E365F4-80E2-4009-B38A-F06FE40DE0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1" name="AutoShape 1" descr="Resultado de imagem para r-1 placa">
          <a:extLst>
            <a:ext uri="{FF2B5EF4-FFF2-40B4-BE49-F238E27FC236}">
              <a16:creationId xmlns:a16="http://schemas.microsoft.com/office/drawing/2014/main" id="{D78725B0-6B1E-40CD-99F3-5BB63322833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2" name="AutoShape 2" descr="Resultado de imagem para r-1 placa">
          <a:extLst>
            <a:ext uri="{FF2B5EF4-FFF2-40B4-BE49-F238E27FC236}">
              <a16:creationId xmlns:a16="http://schemas.microsoft.com/office/drawing/2014/main" id="{6DF8D402-C7A4-4B27-B815-B9F9999D4BE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3" name="AutoShape 1" descr="Resultado de imagem para r-1 placa">
          <a:extLst>
            <a:ext uri="{FF2B5EF4-FFF2-40B4-BE49-F238E27FC236}">
              <a16:creationId xmlns:a16="http://schemas.microsoft.com/office/drawing/2014/main" id="{32D75B33-72B1-4663-BA11-9FD9C880EB2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4" name="AutoShape 2" descr="Resultado de imagem para r-1 placa">
          <a:extLst>
            <a:ext uri="{FF2B5EF4-FFF2-40B4-BE49-F238E27FC236}">
              <a16:creationId xmlns:a16="http://schemas.microsoft.com/office/drawing/2014/main" id="{4D7D9519-81C0-44C9-A426-7D62183827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5" name="AutoShape 1" descr="Resultado de imagem para r-1 placa">
          <a:extLst>
            <a:ext uri="{FF2B5EF4-FFF2-40B4-BE49-F238E27FC236}">
              <a16:creationId xmlns:a16="http://schemas.microsoft.com/office/drawing/2014/main" id="{BA5F51E0-64A0-4E87-8D32-84E9F5CBEA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6" name="AutoShape 2" descr="Resultado de imagem para r-1 placa">
          <a:extLst>
            <a:ext uri="{FF2B5EF4-FFF2-40B4-BE49-F238E27FC236}">
              <a16:creationId xmlns:a16="http://schemas.microsoft.com/office/drawing/2014/main" id="{8E61BE4F-044E-4EEE-8765-198A767968F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7" name="AutoShape 1" descr="Resultado de imagem para r-1 placa">
          <a:extLst>
            <a:ext uri="{FF2B5EF4-FFF2-40B4-BE49-F238E27FC236}">
              <a16:creationId xmlns:a16="http://schemas.microsoft.com/office/drawing/2014/main" id="{46459A68-E401-40C0-A872-5E3A4E993B5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8" name="AutoShape 2" descr="Resultado de imagem para r-1 placa">
          <a:extLst>
            <a:ext uri="{FF2B5EF4-FFF2-40B4-BE49-F238E27FC236}">
              <a16:creationId xmlns:a16="http://schemas.microsoft.com/office/drawing/2014/main" id="{3C0718FC-C661-4F1D-9B5F-A093B67BAB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9" name="AutoShape 1" descr="Resultado de imagem para r-1 placa">
          <a:extLst>
            <a:ext uri="{FF2B5EF4-FFF2-40B4-BE49-F238E27FC236}">
              <a16:creationId xmlns:a16="http://schemas.microsoft.com/office/drawing/2014/main" id="{880690C2-4592-4A7F-BA95-0E0A3D33B55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0" name="AutoShape 2" descr="Resultado de imagem para r-1 placa">
          <a:extLst>
            <a:ext uri="{FF2B5EF4-FFF2-40B4-BE49-F238E27FC236}">
              <a16:creationId xmlns:a16="http://schemas.microsoft.com/office/drawing/2014/main" id="{E2DE4443-6249-4FA3-AA86-0FBE22E01B0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1" name="AutoShape 1" descr="Resultado de imagem para r-1 placa">
          <a:extLst>
            <a:ext uri="{FF2B5EF4-FFF2-40B4-BE49-F238E27FC236}">
              <a16:creationId xmlns:a16="http://schemas.microsoft.com/office/drawing/2014/main" id="{E9F8A6C1-55E3-4F40-94B8-656A057C671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2" name="AutoShape 2" descr="Resultado de imagem para r-1 placa">
          <a:extLst>
            <a:ext uri="{FF2B5EF4-FFF2-40B4-BE49-F238E27FC236}">
              <a16:creationId xmlns:a16="http://schemas.microsoft.com/office/drawing/2014/main" id="{BFEEA4FF-C435-40BF-AB7A-EEF739D8AD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3" name="AutoShape 1" descr="Resultado de imagem para r-1 placa">
          <a:extLst>
            <a:ext uri="{FF2B5EF4-FFF2-40B4-BE49-F238E27FC236}">
              <a16:creationId xmlns:a16="http://schemas.microsoft.com/office/drawing/2014/main" id="{0363148A-6F68-4D3A-892B-06E6EA4D7D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4" name="AutoShape 2" descr="Resultado de imagem para r-1 placa">
          <a:extLst>
            <a:ext uri="{FF2B5EF4-FFF2-40B4-BE49-F238E27FC236}">
              <a16:creationId xmlns:a16="http://schemas.microsoft.com/office/drawing/2014/main" id="{984C75FC-76D0-4345-9C94-31D96D21A8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5" name="AutoShape 1" descr="Resultado de imagem para r-1 placa">
          <a:extLst>
            <a:ext uri="{FF2B5EF4-FFF2-40B4-BE49-F238E27FC236}">
              <a16:creationId xmlns:a16="http://schemas.microsoft.com/office/drawing/2014/main" id="{E13873C1-B35A-4A9E-9821-147707B80B6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6" name="AutoShape 2" descr="Resultado de imagem para r-1 placa">
          <a:extLst>
            <a:ext uri="{FF2B5EF4-FFF2-40B4-BE49-F238E27FC236}">
              <a16:creationId xmlns:a16="http://schemas.microsoft.com/office/drawing/2014/main" id="{53B90789-9931-482A-8BC7-2B0E8A92C91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7" name="AutoShape 1" descr="Resultado de imagem para r-1 placa">
          <a:extLst>
            <a:ext uri="{FF2B5EF4-FFF2-40B4-BE49-F238E27FC236}">
              <a16:creationId xmlns:a16="http://schemas.microsoft.com/office/drawing/2014/main" id="{889417F1-CA12-4C18-8936-58934EC013A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8" name="AutoShape 2" descr="Resultado de imagem para r-1 placa">
          <a:extLst>
            <a:ext uri="{FF2B5EF4-FFF2-40B4-BE49-F238E27FC236}">
              <a16:creationId xmlns:a16="http://schemas.microsoft.com/office/drawing/2014/main" id="{4C16AD7B-D2D5-4D3A-9C10-EBBFA05D0B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9" name="AutoShape 1" descr="Resultado de imagem para r-1 placa">
          <a:extLst>
            <a:ext uri="{FF2B5EF4-FFF2-40B4-BE49-F238E27FC236}">
              <a16:creationId xmlns:a16="http://schemas.microsoft.com/office/drawing/2014/main" id="{161A3F80-880B-4E36-8190-73160E54F11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0" name="AutoShape 2" descr="Resultado de imagem para r-1 placa">
          <a:extLst>
            <a:ext uri="{FF2B5EF4-FFF2-40B4-BE49-F238E27FC236}">
              <a16:creationId xmlns:a16="http://schemas.microsoft.com/office/drawing/2014/main" id="{21A7BF09-A1AF-4E14-B158-68DD7DF5E08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1" name="AutoShape 1" descr="Resultado de imagem para r-1 placa">
          <a:extLst>
            <a:ext uri="{FF2B5EF4-FFF2-40B4-BE49-F238E27FC236}">
              <a16:creationId xmlns:a16="http://schemas.microsoft.com/office/drawing/2014/main" id="{17CC6ACE-07D5-46BD-A5B7-1666CC86C7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2" name="AutoShape 2" descr="Resultado de imagem para r-1 placa">
          <a:extLst>
            <a:ext uri="{FF2B5EF4-FFF2-40B4-BE49-F238E27FC236}">
              <a16:creationId xmlns:a16="http://schemas.microsoft.com/office/drawing/2014/main" id="{5AF670E8-8C0B-4FC3-87AE-3AAA11B6003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3" name="AutoShape 1" descr="Resultado de imagem para r-1 placa">
          <a:extLst>
            <a:ext uri="{FF2B5EF4-FFF2-40B4-BE49-F238E27FC236}">
              <a16:creationId xmlns:a16="http://schemas.microsoft.com/office/drawing/2014/main" id="{B746CDF5-F36F-49FB-BAF2-7A4EFD370D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4" name="AutoShape 2" descr="Resultado de imagem para r-1 placa">
          <a:extLst>
            <a:ext uri="{FF2B5EF4-FFF2-40B4-BE49-F238E27FC236}">
              <a16:creationId xmlns:a16="http://schemas.microsoft.com/office/drawing/2014/main" id="{622950AC-F26D-486D-8DCE-272B05A233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5" name="AutoShape 1" descr="Resultado de imagem para r-1 placa">
          <a:extLst>
            <a:ext uri="{FF2B5EF4-FFF2-40B4-BE49-F238E27FC236}">
              <a16:creationId xmlns:a16="http://schemas.microsoft.com/office/drawing/2014/main" id="{0E2163DB-0BBF-43F9-BFDF-C8540BA11E1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6" name="AutoShape 2" descr="Resultado de imagem para r-1 placa">
          <a:extLst>
            <a:ext uri="{FF2B5EF4-FFF2-40B4-BE49-F238E27FC236}">
              <a16:creationId xmlns:a16="http://schemas.microsoft.com/office/drawing/2014/main" id="{0C166442-7937-4593-93F4-6C75734D10E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7" name="AutoShape 1" descr="Resultado de imagem para r-1 placa">
          <a:extLst>
            <a:ext uri="{FF2B5EF4-FFF2-40B4-BE49-F238E27FC236}">
              <a16:creationId xmlns:a16="http://schemas.microsoft.com/office/drawing/2014/main" id="{9CFFBC79-621E-45AE-8099-9793428FD3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8" name="AutoShape 2" descr="Resultado de imagem para r-1 placa">
          <a:extLst>
            <a:ext uri="{FF2B5EF4-FFF2-40B4-BE49-F238E27FC236}">
              <a16:creationId xmlns:a16="http://schemas.microsoft.com/office/drawing/2014/main" id="{BB84988A-FEFF-4FD6-8E9D-F67C407A75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9" name="AutoShape 1" descr="Resultado de imagem para r-1 placa">
          <a:extLst>
            <a:ext uri="{FF2B5EF4-FFF2-40B4-BE49-F238E27FC236}">
              <a16:creationId xmlns:a16="http://schemas.microsoft.com/office/drawing/2014/main" id="{56459D67-232B-4B4B-B520-E954136558E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0" name="AutoShape 2" descr="Resultado de imagem para r-1 placa">
          <a:extLst>
            <a:ext uri="{FF2B5EF4-FFF2-40B4-BE49-F238E27FC236}">
              <a16:creationId xmlns:a16="http://schemas.microsoft.com/office/drawing/2014/main" id="{C865F4B5-E756-4AA2-B3EC-0F0C7C19F8C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1" name="AutoShape 1" descr="Resultado de imagem para r-1 placa">
          <a:extLst>
            <a:ext uri="{FF2B5EF4-FFF2-40B4-BE49-F238E27FC236}">
              <a16:creationId xmlns:a16="http://schemas.microsoft.com/office/drawing/2014/main" id="{7901D26B-BB48-426E-BD15-BDD8540B722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2" name="AutoShape 2" descr="Resultado de imagem para r-1 placa">
          <a:extLst>
            <a:ext uri="{FF2B5EF4-FFF2-40B4-BE49-F238E27FC236}">
              <a16:creationId xmlns:a16="http://schemas.microsoft.com/office/drawing/2014/main" id="{7621E3F2-5243-46E4-BE67-DC88793EC94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3" name="AutoShape 1" descr="Resultado de imagem para r-1 placa">
          <a:extLst>
            <a:ext uri="{FF2B5EF4-FFF2-40B4-BE49-F238E27FC236}">
              <a16:creationId xmlns:a16="http://schemas.microsoft.com/office/drawing/2014/main" id="{A9C8CA25-1442-4F1F-972F-4FE67337F52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4" name="AutoShape 2" descr="Resultado de imagem para r-1 placa">
          <a:extLst>
            <a:ext uri="{FF2B5EF4-FFF2-40B4-BE49-F238E27FC236}">
              <a16:creationId xmlns:a16="http://schemas.microsoft.com/office/drawing/2014/main" id="{D613FCEE-E6EB-4950-99B9-C3C9351753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5" name="AutoShape 1" descr="Resultado de imagem para r-1 placa">
          <a:extLst>
            <a:ext uri="{FF2B5EF4-FFF2-40B4-BE49-F238E27FC236}">
              <a16:creationId xmlns:a16="http://schemas.microsoft.com/office/drawing/2014/main" id="{EF0F581C-C059-4BC1-A795-1E8CB624B4B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6" name="AutoShape 2" descr="Resultado de imagem para r-1 placa">
          <a:extLst>
            <a:ext uri="{FF2B5EF4-FFF2-40B4-BE49-F238E27FC236}">
              <a16:creationId xmlns:a16="http://schemas.microsoft.com/office/drawing/2014/main" id="{19ECF644-4A4F-471B-A9A8-27AD736F14D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7" name="AutoShape 1" descr="Resultado de imagem para r-1 placa">
          <a:extLst>
            <a:ext uri="{FF2B5EF4-FFF2-40B4-BE49-F238E27FC236}">
              <a16:creationId xmlns:a16="http://schemas.microsoft.com/office/drawing/2014/main" id="{C9CC2CF7-DC60-4B6B-8D68-E8468448B4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8" name="AutoShape 2" descr="Resultado de imagem para r-1 placa">
          <a:extLst>
            <a:ext uri="{FF2B5EF4-FFF2-40B4-BE49-F238E27FC236}">
              <a16:creationId xmlns:a16="http://schemas.microsoft.com/office/drawing/2014/main" id="{C5D77F4E-7080-431C-9C98-10D2BEC7EA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9" name="AutoShape 1" descr="Resultado de imagem para r-1 placa">
          <a:extLst>
            <a:ext uri="{FF2B5EF4-FFF2-40B4-BE49-F238E27FC236}">
              <a16:creationId xmlns:a16="http://schemas.microsoft.com/office/drawing/2014/main" id="{7DEB1D6F-2772-4055-A2BB-B2E434B2AF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0" name="AutoShape 2" descr="Resultado de imagem para r-1 placa">
          <a:extLst>
            <a:ext uri="{FF2B5EF4-FFF2-40B4-BE49-F238E27FC236}">
              <a16:creationId xmlns:a16="http://schemas.microsoft.com/office/drawing/2014/main" id="{E07341F4-2301-498E-83D6-16AA80404F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1" name="AutoShape 1" descr="Resultado de imagem para r-1 placa">
          <a:extLst>
            <a:ext uri="{FF2B5EF4-FFF2-40B4-BE49-F238E27FC236}">
              <a16:creationId xmlns:a16="http://schemas.microsoft.com/office/drawing/2014/main" id="{BEFCB2DB-D7FB-45FF-B70D-C65E17391AD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2" name="AutoShape 2" descr="Resultado de imagem para r-1 placa">
          <a:extLst>
            <a:ext uri="{FF2B5EF4-FFF2-40B4-BE49-F238E27FC236}">
              <a16:creationId xmlns:a16="http://schemas.microsoft.com/office/drawing/2014/main" id="{C194CED7-85EF-42B6-B888-8F9019650B0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3" name="AutoShape 1" descr="Resultado de imagem para r-1 placa">
          <a:extLst>
            <a:ext uri="{FF2B5EF4-FFF2-40B4-BE49-F238E27FC236}">
              <a16:creationId xmlns:a16="http://schemas.microsoft.com/office/drawing/2014/main" id="{B6421825-5610-4167-BF25-56DC03AA6A8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4" name="AutoShape 2" descr="Resultado de imagem para r-1 placa">
          <a:extLst>
            <a:ext uri="{FF2B5EF4-FFF2-40B4-BE49-F238E27FC236}">
              <a16:creationId xmlns:a16="http://schemas.microsoft.com/office/drawing/2014/main" id="{D639450F-3770-465F-8698-29364110896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5" name="AutoShape 1" descr="Resultado de imagem para r-1 placa">
          <a:extLst>
            <a:ext uri="{FF2B5EF4-FFF2-40B4-BE49-F238E27FC236}">
              <a16:creationId xmlns:a16="http://schemas.microsoft.com/office/drawing/2014/main" id="{D4694EC8-88F0-48CE-B690-0A80D096C23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6" name="AutoShape 2" descr="Resultado de imagem para r-1 placa">
          <a:extLst>
            <a:ext uri="{FF2B5EF4-FFF2-40B4-BE49-F238E27FC236}">
              <a16:creationId xmlns:a16="http://schemas.microsoft.com/office/drawing/2014/main" id="{4AF62A79-43E6-414F-8771-D94E7B3D5FE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7" name="AutoShape 1" descr="Resultado de imagem para r-1 placa">
          <a:extLst>
            <a:ext uri="{FF2B5EF4-FFF2-40B4-BE49-F238E27FC236}">
              <a16:creationId xmlns:a16="http://schemas.microsoft.com/office/drawing/2014/main" id="{90354D3B-3CC5-4522-93D1-8E95BF3D17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8" name="AutoShape 2" descr="Resultado de imagem para r-1 placa">
          <a:extLst>
            <a:ext uri="{FF2B5EF4-FFF2-40B4-BE49-F238E27FC236}">
              <a16:creationId xmlns:a16="http://schemas.microsoft.com/office/drawing/2014/main" id="{A4C4C017-1C43-4CEC-BD41-4CB5141780C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9" name="AutoShape 1" descr="Resultado de imagem para r-1 placa">
          <a:extLst>
            <a:ext uri="{FF2B5EF4-FFF2-40B4-BE49-F238E27FC236}">
              <a16:creationId xmlns:a16="http://schemas.microsoft.com/office/drawing/2014/main" id="{D810D021-9DD1-4146-9264-45D13B177F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0" name="AutoShape 2" descr="Resultado de imagem para r-1 placa">
          <a:extLst>
            <a:ext uri="{FF2B5EF4-FFF2-40B4-BE49-F238E27FC236}">
              <a16:creationId xmlns:a16="http://schemas.microsoft.com/office/drawing/2014/main" id="{84722144-6AB4-4933-83CC-4F02C7B1B30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1" name="AutoShape 1" descr="Resultado de imagem para r-1 placa">
          <a:extLst>
            <a:ext uri="{FF2B5EF4-FFF2-40B4-BE49-F238E27FC236}">
              <a16:creationId xmlns:a16="http://schemas.microsoft.com/office/drawing/2014/main" id="{D6B23463-D691-4FA0-BB36-C8F126A0D37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2" name="AutoShape 2" descr="Resultado de imagem para r-1 placa">
          <a:extLst>
            <a:ext uri="{FF2B5EF4-FFF2-40B4-BE49-F238E27FC236}">
              <a16:creationId xmlns:a16="http://schemas.microsoft.com/office/drawing/2014/main" id="{B58C30FD-7DE1-40CB-B6A0-E5B044227F4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3" name="AutoShape 1" descr="Resultado de imagem para r-1 placa">
          <a:extLst>
            <a:ext uri="{FF2B5EF4-FFF2-40B4-BE49-F238E27FC236}">
              <a16:creationId xmlns:a16="http://schemas.microsoft.com/office/drawing/2014/main" id="{1941C99B-3C5C-453C-8B39-B9952B58224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4" name="AutoShape 2" descr="Resultado de imagem para r-1 placa">
          <a:extLst>
            <a:ext uri="{FF2B5EF4-FFF2-40B4-BE49-F238E27FC236}">
              <a16:creationId xmlns:a16="http://schemas.microsoft.com/office/drawing/2014/main" id="{9CC597E9-70E7-48CC-B5FE-2D7FBC83179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5" name="AutoShape 1" descr="Resultado de imagem para r-1 placa">
          <a:extLst>
            <a:ext uri="{FF2B5EF4-FFF2-40B4-BE49-F238E27FC236}">
              <a16:creationId xmlns:a16="http://schemas.microsoft.com/office/drawing/2014/main" id="{4C22416F-E267-4776-A442-8043A761AD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6" name="AutoShape 2" descr="Resultado de imagem para r-1 placa">
          <a:extLst>
            <a:ext uri="{FF2B5EF4-FFF2-40B4-BE49-F238E27FC236}">
              <a16:creationId xmlns:a16="http://schemas.microsoft.com/office/drawing/2014/main" id="{F0D8870C-1D0F-408E-A74E-22FDF77642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7" name="AutoShape 1" descr="Resultado de imagem para r-1 placa">
          <a:extLst>
            <a:ext uri="{FF2B5EF4-FFF2-40B4-BE49-F238E27FC236}">
              <a16:creationId xmlns:a16="http://schemas.microsoft.com/office/drawing/2014/main" id="{DB10980E-6598-4683-A483-898A426850F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8" name="AutoShape 2" descr="Resultado de imagem para r-1 placa">
          <a:extLst>
            <a:ext uri="{FF2B5EF4-FFF2-40B4-BE49-F238E27FC236}">
              <a16:creationId xmlns:a16="http://schemas.microsoft.com/office/drawing/2014/main" id="{F0D0DCA7-28C1-4A8F-96CE-5A2DC8BD272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9" name="AutoShape 1" descr="Resultado de imagem para r-1 placa">
          <a:extLst>
            <a:ext uri="{FF2B5EF4-FFF2-40B4-BE49-F238E27FC236}">
              <a16:creationId xmlns:a16="http://schemas.microsoft.com/office/drawing/2014/main" id="{4D8E19E5-2720-4700-8D9D-731CDCD655A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0" name="AutoShape 2" descr="Resultado de imagem para r-1 placa">
          <a:extLst>
            <a:ext uri="{FF2B5EF4-FFF2-40B4-BE49-F238E27FC236}">
              <a16:creationId xmlns:a16="http://schemas.microsoft.com/office/drawing/2014/main" id="{F4CED786-11EB-4ABD-982B-193A70ADBCD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1" name="AutoShape 1" descr="Resultado de imagem para r-1 placa">
          <a:extLst>
            <a:ext uri="{FF2B5EF4-FFF2-40B4-BE49-F238E27FC236}">
              <a16:creationId xmlns:a16="http://schemas.microsoft.com/office/drawing/2014/main" id="{28812853-939F-4CB6-B3F3-6EC5C4D7BC9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2" name="AutoShape 2" descr="Resultado de imagem para r-1 placa">
          <a:extLst>
            <a:ext uri="{FF2B5EF4-FFF2-40B4-BE49-F238E27FC236}">
              <a16:creationId xmlns:a16="http://schemas.microsoft.com/office/drawing/2014/main" id="{64B99A4E-8C6A-46EB-9463-B11809FC6B9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3" name="AutoShape 1" descr="Resultado de imagem para r-1 placa">
          <a:extLst>
            <a:ext uri="{FF2B5EF4-FFF2-40B4-BE49-F238E27FC236}">
              <a16:creationId xmlns:a16="http://schemas.microsoft.com/office/drawing/2014/main" id="{8BAC9E61-72BB-4B21-9875-7591496A5B5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4" name="AutoShape 2" descr="Resultado de imagem para r-1 placa">
          <a:extLst>
            <a:ext uri="{FF2B5EF4-FFF2-40B4-BE49-F238E27FC236}">
              <a16:creationId xmlns:a16="http://schemas.microsoft.com/office/drawing/2014/main" id="{3392F247-4F45-446E-8300-B94FE77F476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5" name="AutoShape 1" descr="Resultado de imagem para r-1 placa">
          <a:extLst>
            <a:ext uri="{FF2B5EF4-FFF2-40B4-BE49-F238E27FC236}">
              <a16:creationId xmlns:a16="http://schemas.microsoft.com/office/drawing/2014/main" id="{1FE61CDC-C580-4045-8FF5-DEE1EAFA51C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6" name="AutoShape 2" descr="Resultado de imagem para r-1 placa">
          <a:extLst>
            <a:ext uri="{FF2B5EF4-FFF2-40B4-BE49-F238E27FC236}">
              <a16:creationId xmlns:a16="http://schemas.microsoft.com/office/drawing/2014/main" id="{047F06ED-F150-42AA-B65F-9B47503C6C2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7" name="AutoShape 1" descr="Resultado de imagem para r-1 placa">
          <a:extLst>
            <a:ext uri="{FF2B5EF4-FFF2-40B4-BE49-F238E27FC236}">
              <a16:creationId xmlns:a16="http://schemas.microsoft.com/office/drawing/2014/main" id="{47B1E530-527E-44A2-AE68-A6AF62D28C3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8" name="AutoShape 2" descr="Resultado de imagem para r-1 placa">
          <a:extLst>
            <a:ext uri="{FF2B5EF4-FFF2-40B4-BE49-F238E27FC236}">
              <a16:creationId xmlns:a16="http://schemas.microsoft.com/office/drawing/2014/main" id="{168EA345-EA5F-4CD7-BE66-60F789F9E1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49" name="AutoShape 1" descr="Resultado de imagem para r-1 placa">
          <a:extLst>
            <a:ext uri="{FF2B5EF4-FFF2-40B4-BE49-F238E27FC236}">
              <a16:creationId xmlns:a16="http://schemas.microsoft.com/office/drawing/2014/main" id="{EB42B922-DF5C-486D-BE91-5519DE09287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0" name="AutoShape 2" descr="Resultado de imagem para r-1 placa">
          <a:extLst>
            <a:ext uri="{FF2B5EF4-FFF2-40B4-BE49-F238E27FC236}">
              <a16:creationId xmlns:a16="http://schemas.microsoft.com/office/drawing/2014/main" id="{E71101F2-5F7F-4CF6-862A-3F91E61432E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1" name="AutoShape 1" descr="Resultado de imagem para r-1 placa">
          <a:extLst>
            <a:ext uri="{FF2B5EF4-FFF2-40B4-BE49-F238E27FC236}">
              <a16:creationId xmlns:a16="http://schemas.microsoft.com/office/drawing/2014/main" id="{C5151962-BB3E-4DA0-AA6B-0AC8470D8A5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2" name="AutoShape 2" descr="Resultado de imagem para r-1 placa">
          <a:extLst>
            <a:ext uri="{FF2B5EF4-FFF2-40B4-BE49-F238E27FC236}">
              <a16:creationId xmlns:a16="http://schemas.microsoft.com/office/drawing/2014/main" id="{982E1E5E-F65C-4B29-A776-FCFEF71E09A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3" name="AutoShape 1" descr="Resultado de imagem para r-1 placa">
          <a:extLst>
            <a:ext uri="{FF2B5EF4-FFF2-40B4-BE49-F238E27FC236}">
              <a16:creationId xmlns:a16="http://schemas.microsoft.com/office/drawing/2014/main" id="{E03066D2-D69C-422D-A7C7-120F52A5492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4" name="AutoShape 2" descr="Resultado de imagem para r-1 placa">
          <a:extLst>
            <a:ext uri="{FF2B5EF4-FFF2-40B4-BE49-F238E27FC236}">
              <a16:creationId xmlns:a16="http://schemas.microsoft.com/office/drawing/2014/main" id="{5D5C86AE-6568-44AA-9B0F-CD6CF47A92D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5" name="AutoShape 1" descr="Resultado de imagem para r-1 placa">
          <a:extLst>
            <a:ext uri="{FF2B5EF4-FFF2-40B4-BE49-F238E27FC236}">
              <a16:creationId xmlns:a16="http://schemas.microsoft.com/office/drawing/2014/main" id="{7DBB8ADD-1EB6-40DF-88C3-3F0A2E1E4C6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6" name="AutoShape 2" descr="Resultado de imagem para r-1 placa">
          <a:extLst>
            <a:ext uri="{FF2B5EF4-FFF2-40B4-BE49-F238E27FC236}">
              <a16:creationId xmlns:a16="http://schemas.microsoft.com/office/drawing/2014/main" id="{BA667ACB-28EC-4F37-973E-BA3FAD6FC3B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7" name="AutoShape 1" descr="Resultado de imagem para r-1 placa">
          <a:extLst>
            <a:ext uri="{FF2B5EF4-FFF2-40B4-BE49-F238E27FC236}">
              <a16:creationId xmlns:a16="http://schemas.microsoft.com/office/drawing/2014/main" id="{ED40EDCF-651C-4A07-9329-02B0EE0F8F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8" name="AutoShape 2" descr="Resultado de imagem para r-1 placa">
          <a:extLst>
            <a:ext uri="{FF2B5EF4-FFF2-40B4-BE49-F238E27FC236}">
              <a16:creationId xmlns:a16="http://schemas.microsoft.com/office/drawing/2014/main" id="{78029C18-6C60-4E73-8708-5AFF628B1B8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59" name="AutoShape 1" descr="Resultado de imagem para r-1 placa">
          <a:extLst>
            <a:ext uri="{FF2B5EF4-FFF2-40B4-BE49-F238E27FC236}">
              <a16:creationId xmlns:a16="http://schemas.microsoft.com/office/drawing/2014/main" id="{466B5ABB-A0A3-4F43-9D31-0DEC24BA5B4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0" name="AutoShape 2" descr="Resultado de imagem para r-1 placa">
          <a:extLst>
            <a:ext uri="{FF2B5EF4-FFF2-40B4-BE49-F238E27FC236}">
              <a16:creationId xmlns:a16="http://schemas.microsoft.com/office/drawing/2014/main" id="{4E8EB85A-595D-488B-8E37-E65CFF8AC4F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1" name="AutoShape 1" descr="Resultado de imagem para r-1 placa">
          <a:extLst>
            <a:ext uri="{FF2B5EF4-FFF2-40B4-BE49-F238E27FC236}">
              <a16:creationId xmlns:a16="http://schemas.microsoft.com/office/drawing/2014/main" id="{DB66766A-E07B-4877-B573-663502E0AA2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2" name="AutoShape 2" descr="Resultado de imagem para r-1 placa">
          <a:extLst>
            <a:ext uri="{FF2B5EF4-FFF2-40B4-BE49-F238E27FC236}">
              <a16:creationId xmlns:a16="http://schemas.microsoft.com/office/drawing/2014/main" id="{51E57E5D-B7E6-43C7-96C8-B14D198349B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3" name="AutoShape 1" descr="Resultado de imagem para r-1 placa">
          <a:extLst>
            <a:ext uri="{FF2B5EF4-FFF2-40B4-BE49-F238E27FC236}">
              <a16:creationId xmlns:a16="http://schemas.microsoft.com/office/drawing/2014/main" id="{E7F35782-C24F-4FFD-B09E-EC8743A24B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4" name="AutoShape 2" descr="Resultado de imagem para r-1 placa">
          <a:extLst>
            <a:ext uri="{FF2B5EF4-FFF2-40B4-BE49-F238E27FC236}">
              <a16:creationId xmlns:a16="http://schemas.microsoft.com/office/drawing/2014/main" id="{E9211868-BE12-44F2-9709-76588F7ABB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5" name="AutoShape 1" descr="Resultado de imagem para r-1 placa">
          <a:extLst>
            <a:ext uri="{FF2B5EF4-FFF2-40B4-BE49-F238E27FC236}">
              <a16:creationId xmlns:a16="http://schemas.microsoft.com/office/drawing/2014/main" id="{8AB54A12-CA34-483A-A15B-9FC3903CD95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6" name="AutoShape 2" descr="Resultado de imagem para r-1 placa">
          <a:extLst>
            <a:ext uri="{FF2B5EF4-FFF2-40B4-BE49-F238E27FC236}">
              <a16:creationId xmlns:a16="http://schemas.microsoft.com/office/drawing/2014/main" id="{FBA98412-C122-410D-919D-B05DA9AE29B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7" name="AutoShape 1" descr="Resultado de imagem para r-1 placa">
          <a:extLst>
            <a:ext uri="{FF2B5EF4-FFF2-40B4-BE49-F238E27FC236}">
              <a16:creationId xmlns:a16="http://schemas.microsoft.com/office/drawing/2014/main" id="{35114023-2FB6-46ED-8188-976D3284996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8" name="AutoShape 2" descr="Resultado de imagem para r-1 placa">
          <a:extLst>
            <a:ext uri="{FF2B5EF4-FFF2-40B4-BE49-F238E27FC236}">
              <a16:creationId xmlns:a16="http://schemas.microsoft.com/office/drawing/2014/main" id="{1801227A-55E3-40C8-B3D2-42F7DF08939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69" name="AutoShape 1" descr="Resultado de imagem para r-1 placa">
          <a:extLst>
            <a:ext uri="{FF2B5EF4-FFF2-40B4-BE49-F238E27FC236}">
              <a16:creationId xmlns:a16="http://schemas.microsoft.com/office/drawing/2014/main" id="{18A76D3A-430E-4E93-82B5-4EFDC9B2B9E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0" name="AutoShape 2" descr="Resultado de imagem para r-1 placa">
          <a:extLst>
            <a:ext uri="{FF2B5EF4-FFF2-40B4-BE49-F238E27FC236}">
              <a16:creationId xmlns:a16="http://schemas.microsoft.com/office/drawing/2014/main" id="{48E095DF-991E-4880-8846-4B9C14DDA36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1" name="AutoShape 1" descr="Resultado de imagem para r-1 placa">
          <a:extLst>
            <a:ext uri="{FF2B5EF4-FFF2-40B4-BE49-F238E27FC236}">
              <a16:creationId xmlns:a16="http://schemas.microsoft.com/office/drawing/2014/main" id="{D877A08C-20EA-4891-B2B7-2669A708C98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2" name="AutoShape 2" descr="Resultado de imagem para r-1 placa">
          <a:extLst>
            <a:ext uri="{FF2B5EF4-FFF2-40B4-BE49-F238E27FC236}">
              <a16:creationId xmlns:a16="http://schemas.microsoft.com/office/drawing/2014/main" id="{EE3E4374-CFFC-4B71-83A7-B52E55C0C4C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3" name="AutoShape 1" descr="Resultado de imagem para r-1 placa">
          <a:extLst>
            <a:ext uri="{FF2B5EF4-FFF2-40B4-BE49-F238E27FC236}">
              <a16:creationId xmlns:a16="http://schemas.microsoft.com/office/drawing/2014/main" id="{D7D2ABA8-F582-4F76-A944-29EB6435E46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4" name="AutoShape 2" descr="Resultado de imagem para r-1 placa">
          <a:extLst>
            <a:ext uri="{FF2B5EF4-FFF2-40B4-BE49-F238E27FC236}">
              <a16:creationId xmlns:a16="http://schemas.microsoft.com/office/drawing/2014/main" id="{6BD425D9-2869-4BA7-83F5-B2CB970B9B2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5" name="AutoShape 1" descr="Resultado de imagem para r-1 placa">
          <a:extLst>
            <a:ext uri="{FF2B5EF4-FFF2-40B4-BE49-F238E27FC236}">
              <a16:creationId xmlns:a16="http://schemas.microsoft.com/office/drawing/2014/main" id="{D3FA6870-FB51-46B4-94B2-2EFF296363A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6" name="AutoShape 2" descr="Resultado de imagem para r-1 placa">
          <a:extLst>
            <a:ext uri="{FF2B5EF4-FFF2-40B4-BE49-F238E27FC236}">
              <a16:creationId xmlns:a16="http://schemas.microsoft.com/office/drawing/2014/main" id="{14A3DD2E-5D81-4487-98F4-4DB40ADFFA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7" name="AutoShape 1" descr="Resultado de imagem para r-1 placa">
          <a:extLst>
            <a:ext uri="{FF2B5EF4-FFF2-40B4-BE49-F238E27FC236}">
              <a16:creationId xmlns:a16="http://schemas.microsoft.com/office/drawing/2014/main" id="{D9837F01-42FC-4AA1-82FB-6AC6266818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8" name="AutoShape 2" descr="Resultado de imagem para r-1 placa">
          <a:extLst>
            <a:ext uri="{FF2B5EF4-FFF2-40B4-BE49-F238E27FC236}">
              <a16:creationId xmlns:a16="http://schemas.microsoft.com/office/drawing/2014/main" id="{1388AAFD-0005-4A5D-9F09-9BF4CD7B633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79" name="AutoShape 1" descr="Resultado de imagem para r-1 placa">
          <a:extLst>
            <a:ext uri="{FF2B5EF4-FFF2-40B4-BE49-F238E27FC236}">
              <a16:creationId xmlns:a16="http://schemas.microsoft.com/office/drawing/2014/main" id="{B145ABBB-6E80-477F-97F2-8ECA854252B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0" name="AutoShape 2" descr="Resultado de imagem para r-1 placa">
          <a:extLst>
            <a:ext uri="{FF2B5EF4-FFF2-40B4-BE49-F238E27FC236}">
              <a16:creationId xmlns:a16="http://schemas.microsoft.com/office/drawing/2014/main" id="{0A72D8EB-195E-4CB2-8604-6CD02E1EA27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1" name="AutoShape 1" descr="Resultado de imagem para r-1 placa">
          <a:extLst>
            <a:ext uri="{FF2B5EF4-FFF2-40B4-BE49-F238E27FC236}">
              <a16:creationId xmlns:a16="http://schemas.microsoft.com/office/drawing/2014/main" id="{315BEB09-1719-45F7-8716-BD01CE9127F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2" name="AutoShape 2" descr="Resultado de imagem para r-1 placa">
          <a:extLst>
            <a:ext uri="{FF2B5EF4-FFF2-40B4-BE49-F238E27FC236}">
              <a16:creationId xmlns:a16="http://schemas.microsoft.com/office/drawing/2014/main" id="{D755174E-AFA4-417B-87BB-4EE41ADBD30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3" name="AutoShape 1" descr="Resultado de imagem para r-1 placa">
          <a:extLst>
            <a:ext uri="{FF2B5EF4-FFF2-40B4-BE49-F238E27FC236}">
              <a16:creationId xmlns:a16="http://schemas.microsoft.com/office/drawing/2014/main" id="{8117A61B-8D92-44C2-A6F8-00F5BB6597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4" name="AutoShape 2" descr="Resultado de imagem para r-1 placa">
          <a:extLst>
            <a:ext uri="{FF2B5EF4-FFF2-40B4-BE49-F238E27FC236}">
              <a16:creationId xmlns:a16="http://schemas.microsoft.com/office/drawing/2014/main" id="{51143EBB-F3E7-4E62-BD67-063A5B9453A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5" name="AutoShape 1" descr="Resultado de imagem para r-1 placa">
          <a:extLst>
            <a:ext uri="{FF2B5EF4-FFF2-40B4-BE49-F238E27FC236}">
              <a16:creationId xmlns:a16="http://schemas.microsoft.com/office/drawing/2014/main" id="{A4169687-F287-4C7C-98DF-1EF110F2C5F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6" name="AutoShape 2" descr="Resultado de imagem para r-1 placa">
          <a:extLst>
            <a:ext uri="{FF2B5EF4-FFF2-40B4-BE49-F238E27FC236}">
              <a16:creationId xmlns:a16="http://schemas.microsoft.com/office/drawing/2014/main" id="{984A0CA4-A3D1-43E4-AA43-F96A39BB6E1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7" name="AutoShape 1" descr="Resultado de imagem para r-1 placa">
          <a:extLst>
            <a:ext uri="{FF2B5EF4-FFF2-40B4-BE49-F238E27FC236}">
              <a16:creationId xmlns:a16="http://schemas.microsoft.com/office/drawing/2014/main" id="{E8674970-BED4-401C-AF24-144A60C1C1C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8" name="AutoShape 2" descr="Resultado de imagem para r-1 placa">
          <a:extLst>
            <a:ext uri="{FF2B5EF4-FFF2-40B4-BE49-F238E27FC236}">
              <a16:creationId xmlns:a16="http://schemas.microsoft.com/office/drawing/2014/main" id="{86B9488C-3270-46DA-A36A-B84F719477B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89" name="AutoShape 1" descr="Resultado de imagem para r-1 placa">
          <a:extLst>
            <a:ext uri="{FF2B5EF4-FFF2-40B4-BE49-F238E27FC236}">
              <a16:creationId xmlns:a16="http://schemas.microsoft.com/office/drawing/2014/main" id="{5B25DAEA-AC32-4741-B922-07005373F81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0" name="AutoShape 2" descr="Resultado de imagem para r-1 placa">
          <a:extLst>
            <a:ext uri="{FF2B5EF4-FFF2-40B4-BE49-F238E27FC236}">
              <a16:creationId xmlns:a16="http://schemas.microsoft.com/office/drawing/2014/main" id="{B79C4D15-741F-4B2C-B172-F3975F842C8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1" name="AutoShape 1" descr="Resultado de imagem para r-1 placa">
          <a:extLst>
            <a:ext uri="{FF2B5EF4-FFF2-40B4-BE49-F238E27FC236}">
              <a16:creationId xmlns:a16="http://schemas.microsoft.com/office/drawing/2014/main" id="{69C29C6A-8836-46E3-B9EC-A1CBF559512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2" name="AutoShape 2" descr="Resultado de imagem para r-1 placa">
          <a:extLst>
            <a:ext uri="{FF2B5EF4-FFF2-40B4-BE49-F238E27FC236}">
              <a16:creationId xmlns:a16="http://schemas.microsoft.com/office/drawing/2014/main" id="{8FEA7533-8129-4629-A0EF-19B97FD69BF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3" name="AutoShape 1" descr="Resultado de imagem para r-1 placa">
          <a:extLst>
            <a:ext uri="{FF2B5EF4-FFF2-40B4-BE49-F238E27FC236}">
              <a16:creationId xmlns:a16="http://schemas.microsoft.com/office/drawing/2014/main" id="{053F0F65-B949-44A6-92BF-0FE236CCAD8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4" name="AutoShape 2" descr="Resultado de imagem para r-1 placa">
          <a:extLst>
            <a:ext uri="{FF2B5EF4-FFF2-40B4-BE49-F238E27FC236}">
              <a16:creationId xmlns:a16="http://schemas.microsoft.com/office/drawing/2014/main" id="{AD907C2C-AD49-43BD-8F1B-BCAE107522C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5" name="AutoShape 1" descr="Resultado de imagem para r-1 placa">
          <a:extLst>
            <a:ext uri="{FF2B5EF4-FFF2-40B4-BE49-F238E27FC236}">
              <a16:creationId xmlns:a16="http://schemas.microsoft.com/office/drawing/2014/main" id="{9E19540D-4B2D-4858-8117-CBDC5D49B0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6" name="AutoShape 2" descr="Resultado de imagem para r-1 placa">
          <a:extLst>
            <a:ext uri="{FF2B5EF4-FFF2-40B4-BE49-F238E27FC236}">
              <a16:creationId xmlns:a16="http://schemas.microsoft.com/office/drawing/2014/main" id="{36C5E6FB-8C35-4657-A689-E6CD7CFEA7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7" name="AutoShape 1" descr="Resultado de imagem para r-1 placa">
          <a:extLst>
            <a:ext uri="{FF2B5EF4-FFF2-40B4-BE49-F238E27FC236}">
              <a16:creationId xmlns:a16="http://schemas.microsoft.com/office/drawing/2014/main" id="{E6973504-D670-4D3B-8448-A6841C5F7A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98" name="AutoShape 2" descr="Resultado de imagem para r-1 placa">
          <a:extLst>
            <a:ext uri="{FF2B5EF4-FFF2-40B4-BE49-F238E27FC236}">
              <a16:creationId xmlns:a16="http://schemas.microsoft.com/office/drawing/2014/main" id="{E1103E6E-BC5B-48E3-A207-53E883169B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303661</xdr:rowOff>
    </xdr:to>
    <xdr:sp macro="" textlink="">
      <xdr:nvSpPr>
        <xdr:cNvPr id="1799" name="AutoShape 1" descr="Resultado de imagem para r-1 placa">
          <a:extLst>
            <a:ext uri="{FF2B5EF4-FFF2-40B4-BE49-F238E27FC236}">
              <a16:creationId xmlns:a16="http://schemas.microsoft.com/office/drawing/2014/main" id="{4EF3430A-9D5D-4AA6-B5D8-18738CA096F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4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303661</xdr:rowOff>
    </xdr:to>
    <xdr:sp macro="" textlink="">
      <xdr:nvSpPr>
        <xdr:cNvPr id="1800" name="AutoShape 2" descr="Resultado de imagem para r-1 placa">
          <a:extLst>
            <a:ext uri="{FF2B5EF4-FFF2-40B4-BE49-F238E27FC236}">
              <a16:creationId xmlns:a16="http://schemas.microsoft.com/office/drawing/2014/main" id="{95A1AD33-88A2-41A8-8BE6-21503C42B4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4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1" name="AutoShape 1" descr="Resultado de imagem para r-1 placa">
          <a:extLst>
            <a:ext uri="{FF2B5EF4-FFF2-40B4-BE49-F238E27FC236}">
              <a16:creationId xmlns:a16="http://schemas.microsoft.com/office/drawing/2014/main" id="{BE139E0D-5CF6-4C01-853A-657C2AB65EF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2" name="AutoShape 2" descr="Resultado de imagem para r-1 placa">
          <a:extLst>
            <a:ext uri="{FF2B5EF4-FFF2-40B4-BE49-F238E27FC236}">
              <a16:creationId xmlns:a16="http://schemas.microsoft.com/office/drawing/2014/main" id="{93D44E1F-67E0-4A65-9817-E7D422D2C57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3" name="AutoShape 1" descr="Resultado de imagem para r-1 placa">
          <a:extLst>
            <a:ext uri="{FF2B5EF4-FFF2-40B4-BE49-F238E27FC236}">
              <a16:creationId xmlns:a16="http://schemas.microsoft.com/office/drawing/2014/main" id="{7A861C92-8687-421C-BB52-3FA5700698B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4" name="AutoShape 2" descr="Resultado de imagem para r-1 placa">
          <a:extLst>
            <a:ext uri="{FF2B5EF4-FFF2-40B4-BE49-F238E27FC236}">
              <a16:creationId xmlns:a16="http://schemas.microsoft.com/office/drawing/2014/main" id="{8B49D5C6-1FFF-483B-9144-B74C133982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5" name="AutoShape 1" descr="Resultado de imagem para r-1 placa">
          <a:extLst>
            <a:ext uri="{FF2B5EF4-FFF2-40B4-BE49-F238E27FC236}">
              <a16:creationId xmlns:a16="http://schemas.microsoft.com/office/drawing/2014/main" id="{392EAB9F-C2CB-4D5B-A2DB-0A909946BA8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6" name="AutoShape 2" descr="Resultado de imagem para r-1 placa">
          <a:extLst>
            <a:ext uri="{FF2B5EF4-FFF2-40B4-BE49-F238E27FC236}">
              <a16:creationId xmlns:a16="http://schemas.microsoft.com/office/drawing/2014/main" id="{2E0333E7-AAC1-4D70-A263-801D5F7962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7" name="AutoShape 1" descr="Resultado de imagem para r-1 placa">
          <a:extLst>
            <a:ext uri="{FF2B5EF4-FFF2-40B4-BE49-F238E27FC236}">
              <a16:creationId xmlns:a16="http://schemas.microsoft.com/office/drawing/2014/main" id="{16C095D8-A874-46AA-93B2-D8B510D3C3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08" name="AutoShape 2" descr="Resultado de imagem para r-1 placa">
          <a:extLst>
            <a:ext uri="{FF2B5EF4-FFF2-40B4-BE49-F238E27FC236}">
              <a16:creationId xmlns:a16="http://schemas.microsoft.com/office/drawing/2014/main" id="{FC28BB3E-117D-455C-9E5E-90EB202CDF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09" name="AutoShape 1" descr="Resultado de imagem para r-1 placa">
          <a:extLst>
            <a:ext uri="{FF2B5EF4-FFF2-40B4-BE49-F238E27FC236}">
              <a16:creationId xmlns:a16="http://schemas.microsoft.com/office/drawing/2014/main" id="{E6872EAA-B763-4F08-98C3-9F6E73456DD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0" name="AutoShape 2" descr="Resultado de imagem para r-1 placa">
          <a:extLst>
            <a:ext uri="{FF2B5EF4-FFF2-40B4-BE49-F238E27FC236}">
              <a16:creationId xmlns:a16="http://schemas.microsoft.com/office/drawing/2014/main" id="{EE714E19-E4FB-4ABC-B274-99673C8B978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1" name="AutoShape 1" descr="Resultado de imagem para r-1 placa">
          <a:extLst>
            <a:ext uri="{FF2B5EF4-FFF2-40B4-BE49-F238E27FC236}">
              <a16:creationId xmlns:a16="http://schemas.microsoft.com/office/drawing/2014/main" id="{18AE5071-E693-4E67-8A12-23260C92897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2" name="AutoShape 2" descr="Resultado de imagem para r-1 placa">
          <a:extLst>
            <a:ext uri="{FF2B5EF4-FFF2-40B4-BE49-F238E27FC236}">
              <a16:creationId xmlns:a16="http://schemas.microsoft.com/office/drawing/2014/main" id="{219B25AA-7208-4C64-B67B-A7B2CDD1B24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3" name="AutoShape 1" descr="Resultado de imagem para r-1 placa">
          <a:extLst>
            <a:ext uri="{FF2B5EF4-FFF2-40B4-BE49-F238E27FC236}">
              <a16:creationId xmlns:a16="http://schemas.microsoft.com/office/drawing/2014/main" id="{D09ECA90-A25B-4704-8C2C-A4A88885C65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4" name="AutoShape 2" descr="Resultado de imagem para r-1 placa">
          <a:extLst>
            <a:ext uri="{FF2B5EF4-FFF2-40B4-BE49-F238E27FC236}">
              <a16:creationId xmlns:a16="http://schemas.microsoft.com/office/drawing/2014/main" id="{C0765AB8-6CC1-4917-8F07-2A2CDEEC433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5" name="AutoShape 1" descr="Resultado de imagem para r-1 placa">
          <a:extLst>
            <a:ext uri="{FF2B5EF4-FFF2-40B4-BE49-F238E27FC236}">
              <a16:creationId xmlns:a16="http://schemas.microsoft.com/office/drawing/2014/main" id="{B7E9DA8E-D4B5-4DC3-9C7E-30C9AE5FF58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6" name="AutoShape 2" descr="Resultado de imagem para r-1 placa">
          <a:extLst>
            <a:ext uri="{FF2B5EF4-FFF2-40B4-BE49-F238E27FC236}">
              <a16:creationId xmlns:a16="http://schemas.microsoft.com/office/drawing/2014/main" id="{05B96CF5-0058-4984-AB00-55B6AE3ABB8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7" name="AutoShape 1" descr="Resultado de imagem para r-1 placa">
          <a:extLst>
            <a:ext uri="{FF2B5EF4-FFF2-40B4-BE49-F238E27FC236}">
              <a16:creationId xmlns:a16="http://schemas.microsoft.com/office/drawing/2014/main" id="{D8ADDC9C-518C-40DB-81CD-C9B2F5B41AB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8" name="AutoShape 2" descr="Resultado de imagem para r-1 placa">
          <a:extLst>
            <a:ext uri="{FF2B5EF4-FFF2-40B4-BE49-F238E27FC236}">
              <a16:creationId xmlns:a16="http://schemas.microsoft.com/office/drawing/2014/main" id="{5987B03F-234C-4631-ACE2-AC42C34D87E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19" name="AutoShape 1" descr="Resultado de imagem para r-1 placa">
          <a:extLst>
            <a:ext uri="{FF2B5EF4-FFF2-40B4-BE49-F238E27FC236}">
              <a16:creationId xmlns:a16="http://schemas.microsoft.com/office/drawing/2014/main" id="{346D8D92-20A1-4A9B-B337-F16C8FC1439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0" name="AutoShape 2" descr="Resultado de imagem para r-1 placa">
          <a:extLst>
            <a:ext uri="{FF2B5EF4-FFF2-40B4-BE49-F238E27FC236}">
              <a16:creationId xmlns:a16="http://schemas.microsoft.com/office/drawing/2014/main" id="{097FAD1D-8861-49FA-9243-8817FFD832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1" name="AutoShape 1" descr="Resultado de imagem para r-1 placa">
          <a:extLst>
            <a:ext uri="{FF2B5EF4-FFF2-40B4-BE49-F238E27FC236}">
              <a16:creationId xmlns:a16="http://schemas.microsoft.com/office/drawing/2014/main" id="{BCC9FC49-BA89-46E6-8F19-62A9A5023D2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2" name="AutoShape 2" descr="Resultado de imagem para r-1 placa">
          <a:extLst>
            <a:ext uri="{FF2B5EF4-FFF2-40B4-BE49-F238E27FC236}">
              <a16:creationId xmlns:a16="http://schemas.microsoft.com/office/drawing/2014/main" id="{9728CE50-A431-4268-8AC8-64C41EFBEF8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3" name="AutoShape 1" descr="Resultado de imagem para r-1 placa">
          <a:extLst>
            <a:ext uri="{FF2B5EF4-FFF2-40B4-BE49-F238E27FC236}">
              <a16:creationId xmlns:a16="http://schemas.microsoft.com/office/drawing/2014/main" id="{670CFE17-C34D-47F4-8888-3DD835D0D68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4" name="AutoShape 2" descr="Resultado de imagem para r-1 placa">
          <a:extLst>
            <a:ext uri="{FF2B5EF4-FFF2-40B4-BE49-F238E27FC236}">
              <a16:creationId xmlns:a16="http://schemas.microsoft.com/office/drawing/2014/main" id="{101D05D4-08B4-466F-823C-8DBC56F6CB6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5" name="AutoShape 1" descr="Resultado de imagem para r-1 placa">
          <a:extLst>
            <a:ext uri="{FF2B5EF4-FFF2-40B4-BE49-F238E27FC236}">
              <a16:creationId xmlns:a16="http://schemas.microsoft.com/office/drawing/2014/main" id="{D1DBD796-029A-49C4-823C-7B6E651288D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26" name="AutoShape 2" descr="Resultado de imagem para r-1 placa">
          <a:extLst>
            <a:ext uri="{FF2B5EF4-FFF2-40B4-BE49-F238E27FC236}">
              <a16:creationId xmlns:a16="http://schemas.microsoft.com/office/drawing/2014/main" id="{651187C4-1EE3-4DCA-BCF5-4F78430EDB32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27" name="AutoShape 1" descr="Resultado de imagem para r-1 placa">
          <a:extLst>
            <a:ext uri="{FF2B5EF4-FFF2-40B4-BE49-F238E27FC236}">
              <a16:creationId xmlns:a16="http://schemas.microsoft.com/office/drawing/2014/main" id="{7E3FDFE5-D2CF-47D6-8AA1-FC1C8EC2E5F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28" name="AutoShape 2" descr="Resultado de imagem para r-1 placa">
          <a:extLst>
            <a:ext uri="{FF2B5EF4-FFF2-40B4-BE49-F238E27FC236}">
              <a16:creationId xmlns:a16="http://schemas.microsoft.com/office/drawing/2014/main" id="{4D422D0F-112A-4CE4-92C1-361B127304E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29" name="AutoShape 1" descr="Resultado de imagem para r-1 placa">
          <a:extLst>
            <a:ext uri="{FF2B5EF4-FFF2-40B4-BE49-F238E27FC236}">
              <a16:creationId xmlns:a16="http://schemas.microsoft.com/office/drawing/2014/main" id="{2B742D9A-9FE0-45EB-8EEB-31E19FB2CAD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0" name="AutoShape 2" descr="Resultado de imagem para r-1 placa">
          <a:extLst>
            <a:ext uri="{FF2B5EF4-FFF2-40B4-BE49-F238E27FC236}">
              <a16:creationId xmlns:a16="http://schemas.microsoft.com/office/drawing/2014/main" id="{0BBDA082-4AA3-4ACF-9E16-7CAED62BF65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1" name="AutoShape 1" descr="Resultado de imagem para r-1 placa">
          <a:extLst>
            <a:ext uri="{FF2B5EF4-FFF2-40B4-BE49-F238E27FC236}">
              <a16:creationId xmlns:a16="http://schemas.microsoft.com/office/drawing/2014/main" id="{895F4F02-9CB2-414F-AC47-E30FCDAEE3C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2" name="AutoShape 2" descr="Resultado de imagem para r-1 placa">
          <a:extLst>
            <a:ext uri="{FF2B5EF4-FFF2-40B4-BE49-F238E27FC236}">
              <a16:creationId xmlns:a16="http://schemas.microsoft.com/office/drawing/2014/main" id="{4CDE3491-4201-4134-B93F-43EC8419746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3" name="AutoShape 1" descr="Resultado de imagem para r-1 placa">
          <a:extLst>
            <a:ext uri="{FF2B5EF4-FFF2-40B4-BE49-F238E27FC236}">
              <a16:creationId xmlns:a16="http://schemas.microsoft.com/office/drawing/2014/main" id="{5398AD8E-6F4D-4F5F-AAE3-548B1452C38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4" name="AutoShape 2" descr="Resultado de imagem para r-1 placa">
          <a:extLst>
            <a:ext uri="{FF2B5EF4-FFF2-40B4-BE49-F238E27FC236}">
              <a16:creationId xmlns:a16="http://schemas.microsoft.com/office/drawing/2014/main" id="{B90890BA-6A2D-44F2-95F7-3AEB7B3FC5E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5" name="AutoShape 1" descr="Resultado de imagem para r-1 placa">
          <a:extLst>
            <a:ext uri="{FF2B5EF4-FFF2-40B4-BE49-F238E27FC236}">
              <a16:creationId xmlns:a16="http://schemas.microsoft.com/office/drawing/2014/main" id="{4A454FD1-27E1-4C8A-B880-1330817D687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36" name="AutoShape 1" descr="Resultado de imagem para r-1 placa">
          <a:extLst>
            <a:ext uri="{FF2B5EF4-FFF2-40B4-BE49-F238E27FC236}">
              <a16:creationId xmlns:a16="http://schemas.microsoft.com/office/drawing/2014/main" id="{F47FD88A-BDE9-4C04-AC63-822622FCE69B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37" name="AutoShape 2" descr="Resultado de imagem para r-1 placa">
          <a:extLst>
            <a:ext uri="{FF2B5EF4-FFF2-40B4-BE49-F238E27FC236}">
              <a16:creationId xmlns:a16="http://schemas.microsoft.com/office/drawing/2014/main" id="{C24A5E84-C182-41FC-8D5E-030200ABB193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38" name="AutoShape 1" descr="Resultado de imagem para r-1 placa">
          <a:extLst>
            <a:ext uri="{FF2B5EF4-FFF2-40B4-BE49-F238E27FC236}">
              <a16:creationId xmlns:a16="http://schemas.microsoft.com/office/drawing/2014/main" id="{4B146FAA-1B16-43B5-9231-6C181E6E393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39" name="AutoShape 2" descr="Resultado de imagem para r-1 placa">
          <a:extLst>
            <a:ext uri="{FF2B5EF4-FFF2-40B4-BE49-F238E27FC236}">
              <a16:creationId xmlns:a16="http://schemas.microsoft.com/office/drawing/2014/main" id="{A5B9730E-B3ED-4EF9-9700-A8ACAF87306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40" name="AutoShape 1" descr="Resultado de imagem para r-1 placa">
          <a:extLst>
            <a:ext uri="{FF2B5EF4-FFF2-40B4-BE49-F238E27FC236}">
              <a16:creationId xmlns:a16="http://schemas.microsoft.com/office/drawing/2014/main" id="{1A496CE0-C95D-45EB-BFBD-F6711231D0B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41" name="AutoShape 2" descr="Resultado de imagem para r-1 placa">
          <a:extLst>
            <a:ext uri="{FF2B5EF4-FFF2-40B4-BE49-F238E27FC236}">
              <a16:creationId xmlns:a16="http://schemas.microsoft.com/office/drawing/2014/main" id="{955E5642-8996-417A-A203-FE89D75B56A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42" name="AutoShape 1" descr="Resultado de imagem para r-1 placa">
          <a:extLst>
            <a:ext uri="{FF2B5EF4-FFF2-40B4-BE49-F238E27FC236}">
              <a16:creationId xmlns:a16="http://schemas.microsoft.com/office/drawing/2014/main" id="{934F8CA4-B18E-4556-82B2-FB864B3E24F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43" name="AutoShape 2" descr="Resultado de imagem para r-1 placa">
          <a:extLst>
            <a:ext uri="{FF2B5EF4-FFF2-40B4-BE49-F238E27FC236}">
              <a16:creationId xmlns:a16="http://schemas.microsoft.com/office/drawing/2014/main" id="{38AB6BBC-B623-4A05-8F62-B51A8ED267B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302420</xdr:rowOff>
    </xdr:to>
    <xdr:sp macro="" textlink="">
      <xdr:nvSpPr>
        <xdr:cNvPr id="1844" name="AutoShape 1" descr="Resultado de imagem para r-1 placa">
          <a:extLst>
            <a:ext uri="{FF2B5EF4-FFF2-40B4-BE49-F238E27FC236}">
              <a16:creationId xmlns:a16="http://schemas.microsoft.com/office/drawing/2014/main" id="{8B0F2956-36F1-4576-AB3B-82B6B8FC3A6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302420</xdr:rowOff>
    </xdr:to>
    <xdr:sp macro="" textlink="">
      <xdr:nvSpPr>
        <xdr:cNvPr id="1845" name="AutoShape 2" descr="Resultado de imagem para r-1 placa">
          <a:extLst>
            <a:ext uri="{FF2B5EF4-FFF2-40B4-BE49-F238E27FC236}">
              <a16:creationId xmlns:a16="http://schemas.microsoft.com/office/drawing/2014/main" id="{F9B1C6F5-C4A0-4874-8F2F-7214DDDF2DC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303662</xdr:rowOff>
    </xdr:to>
    <xdr:sp macro="" textlink="">
      <xdr:nvSpPr>
        <xdr:cNvPr id="1846" name="AutoShape 1" descr="Resultado de imagem para r-1 placa">
          <a:extLst>
            <a:ext uri="{FF2B5EF4-FFF2-40B4-BE49-F238E27FC236}">
              <a16:creationId xmlns:a16="http://schemas.microsoft.com/office/drawing/2014/main" id="{95D01D81-ADB6-45A8-802E-416C1B3671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4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303662</xdr:rowOff>
    </xdr:to>
    <xdr:sp macro="" textlink="">
      <xdr:nvSpPr>
        <xdr:cNvPr id="1847" name="AutoShape 2" descr="Resultado de imagem para r-1 placa">
          <a:extLst>
            <a:ext uri="{FF2B5EF4-FFF2-40B4-BE49-F238E27FC236}">
              <a16:creationId xmlns:a16="http://schemas.microsoft.com/office/drawing/2014/main" id="{02AE8ED1-54A3-4FAE-914C-699CA33769C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4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1</xdr:col>
      <xdr:colOff>328612</xdr:colOff>
      <xdr:row>2</xdr:row>
      <xdr:rowOff>40481</xdr:rowOff>
    </xdr:to>
    <xdr:pic>
      <xdr:nvPicPr>
        <xdr:cNvPr id="4" name="Picture 5804" descr="DNIT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0"/>
          <a:ext cx="1081087" cy="250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371476</xdr:colOff>
      <xdr:row>0</xdr:row>
      <xdr:rowOff>57150</xdr:rowOff>
    </xdr:from>
    <xdr:to>
      <xdr:col>7</xdr:col>
      <xdr:colOff>95251</xdr:colOff>
      <xdr:row>3</xdr:row>
      <xdr:rowOff>121942</xdr:rowOff>
    </xdr:to>
    <xdr:pic>
      <xdr:nvPicPr>
        <xdr:cNvPr id="5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1" y="57150"/>
          <a:ext cx="1466850" cy="674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1</xdr:col>
      <xdr:colOff>171450</xdr:colOff>
      <xdr:row>2</xdr:row>
      <xdr:rowOff>114300</xdr:rowOff>
    </xdr:to>
    <xdr:pic>
      <xdr:nvPicPr>
        <xdr:cNvPr id="282708" name="Picture 5804" descr="DNIT">
          <a:extLst>
            <a:ext uri="{FF2B5EF4-FFF2-40B4-BE49-F238E27FC236}">
              <a16:creationId xmlns:a16="http://schemas.microsoft.com/office/drawing/2014/main" id="{00000000-0008-0000-0E00-000054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66700"/>
          <a:ext cx="10763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0</xdr:row>
      <xdr:rowOff>0</xdr:rowOff>
    </xdr:from>
    <xdr:to>
      <xdr:col>10</xdr:col>
      <xdr:colOff>942974</xdr:colOff>
      <xdr:row>3</xdr:row>
      <xdr:rowOff>142875</xdr:rowOff>
    </xdr:to>
    <xdr:pic>
      <xdr:nvPicPr>
        <xdr:cNvPr id="282709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E00-000055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Meus%20Documentos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0798\TECNICO\TEACOMP\LOTE06\P09\P10\RELAT6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GESA-Projetos\TO-050PALMAS-TAQUARALTO\Meus%20documentos\EGESA\Br-482mg\Volume1\CANA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EGESA\Br-482mg\Volume1\CANA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e\c\ARQXLS\PR\Conservas%20dez-02\Pato%20PRRTN%20-%20BR4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Tec_1\tec1\ARQ\SOLOTEC\BR-476\VIGA\ANALIS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9%20-%20BR-262%20(749,2%20a%20797,2)\PROJETO%20FINAL(22_07_09)%20SINAL%20e%20MB\Tec_1\tec1\ARQ\SOLOTEC\BR-476\VIGA\ANALIS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FV-DN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798\TECNICO\TEACOMP\LOTE06\P09\P10\RELAT6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7%20-%20BR-262%20(437,0%20a%20573,0)\PROJETO%20FINAL%20(22-07-09)SINAL%20e%20MB\Projeto%20FINAL\Projeto%20CREMA%20BR-262%20%20(437,6%20a%20573,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"/>
      <sheetName val="FV-DN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RELAT610"/>
    </sheetNames>
    <sheetDataSet>
      <sheetData sheetId="0"/>
      <sheetData sheetId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ESUMO_AU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lanilha"/>
      <sheetName val="Tabela Abril 2000"/>
      <sheetName val="TABELA"/>
      <sheetName val="PSCE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uxiliar"/>
      <sheetName val="COMPOSIÇÃO A"/>
      <sheetName val="P A T O 99 B"/>
      <sheetName val="Trans 99 C"/>
      <sheetName val="Preços 99 D"/>
      <sheetName val="Cronograma 99 E"/>
      <sheetName val="Pesquisa"/>
      <sheetName val="Diagrama 476"/>
      <sheetName val="Custo do RR-2C"/>
      <sheetName val="Custo do TSD"/>
      <sheetName val="Custo do CM-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PRO-08"/>
      <sheetName val="PLANILHA ATUALIZADA"/>
      <sheetName val="Víncul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PROJETO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DRENAGEM "/>
      <sheetName val="Obras de Arte Especiais"/>
      <sheetName val="OAE"/>
      <sheetName val="Capa Memória de Calc"/>
      <sheetName val="Características"/>
      <sheetName val="M2"/>
      <sheetName val="Percentual"/>
      <sheetName val="Quantitativos"/>
      <sheetName val="CMB"/>
      <sheetName val="ESP"/>
      <sheetName val="Fresagem"/>
      <sheetName val="Capa Resumo"/>
      <sheetName val="Unifilar"/>
      <sheetName val="Orçamento Total"/>
      <sheetName val="Orçamento por Kmf"/>
      <sheetName val="Crono. Financ. (kmf)"/>
      <sheetName val="Crono. Financ. (kmf) (2)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>
        <row r="47">
          <cell r="E47" t="str">
            <v>ANEXO II - Avaliação Objetiva de Superfície (IGG)</v>
          </cell>
        </row>
      </sheetData>
      <sheetData sheetId="35"/>
      <sheetData sheetId="36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92D050"/>
  </sheetPr>
  <dimension ref="A1:G12"/>
  <sheetViews>
    <sheetView zoomScale="80" zoomScaleNormal="80" workbookViewId="0">
      <selection activeCell="F12" sqref="F12"/>
    </sheetView>
  </sheetViews>
  <sheetFormatPr defaultRowHeight="15" x14ac:dyDescent="0.25"/>
  <cols>
    <col min="1" max="1" width="44.42578125" bestFit="1" customWidth="1"/>
    <col min="3" max="3" width="24.28515625" customWidth="1"/>
    <col min="5" max="5" width="22.85546875" customWidth="1"/>
    <col min="6" max="6" width="68" customWidth="1"/>
    <col min="7" max="7" width="58.5703125" customWidth="1"/>
  </cols>
  <sheetData>
    <row r="1" spans="1:7" x14ac:dyDescent="0.25">
      <c r="A1" s="86" t="s">
        <v>305</v>
      </c>
    </row>
    <row r="3" spans="1:7" x14ac:dyDescent="0.25">
      <c r="A3" t="s">
        <v>306</v>
      </c>
      <c r="B3" s="74"/>
    </row>
    <row r="4" spans="1:7" x14ac:dyDescent="0.25">
      <c r="A4" t="s">
        <v>308</v>
      </c>
      <c r="B4" s="99"/>
    </row>
    <row r="5" spans="1:7" x14ac:dyDescent="0.25">
      <c r="A5" t="s">
        <v>307</v>
      </c>
      <c r="B5" s="100"/>
    </row>
    <row r="6" spans="1:7" x14ac:dyDescent="0.25">
      <c r="A6" s="75" t="s">
        <v>309</v>
      </c>
      <c r="B6" s="74"/>
    </row>
    <row r="7" spans="1:7" x14ac:dyDescent="0.25">
      <c r="A7" s="75" t="s">
        <v>323</v>
      </c>
      <c r="B7" s="101"/>
      <c r="F7" t="s">
        <v>314</v>
      </c>
    </row>
    <row r="8" spans="1:7" x14ac:dyDescent="0.25">
      <c r="A8" t="s">
        <v>321</v>
      </c>
      <c r="B8" s="104"/>
      <c r="E8" s="158" t="s">
        <v>85</v>
      </c>
      <c r="F8" s="158"/>
      <c r="G8" s="158"/>
    </row>
    <row r="9" spans="1:7" x14ac:dyDescent="0.25">
      <c r="A9" t="s">
        <v>322</v>
      </c>
      <c r="B9" s="102"/>
      <c r="E9" s="159" t="s">
        <v>126</v>
      </c>
      <c r="F9" s="159" t="s">
        <v>127</v>
      </c>
      <c r="G9" s="159" t="s">
        <v>128</v>
      </c>
    </row>
    <row r="10" spans="1:7" x14ac:dyDescent="0.25">
      <c r="E10" s="159"/>
      <c r="F10" s="159"/>
      <c r="G10" s="159"/>
    </row>
    <row r="11" spans="1:7" x14ac:dyDescent="0.25">
      <c r="F11" t="s">
        <v>310</v>
      </c>
      <c r="G11" t="s">
        <v>311</v>
      </c>
    </row>
    <row r="12" spans="1:7" x14ac:dyDescent="0.25">
      <c r="F12" t="s">
        <v>313</v>
      </c>
      <c r="G12" t="s">
        <v>312</v>
      </c>
    </row>
  </sheetData>
  <mergeCells count="4">
    <mergeCell ref="E8:G8"/>
    <mergeCell ref="E9:E10"/>
    <mergeCell ref="F9:F10"/>
    <mergeCell ref="G9:G10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4"/>
  <sheetViews>
    <sheetView tabSelected="1" topLeftCell="A10" zoomScaleNormal="100" zoomScaleSheetLayoutView="100" workbookViewId="0">
      <selection activeCell="B2" sqref="B2:L13"/>
    </sheetView>
  </sheetViews>
  <sheetFormatPr defaultRowHeight="12.75" x14ac:dyDescent="0.25"/>
  <cols>
    <col min="1" max="1" width="1.85546875" style="134" customWidth="1"/>
    <col min="2" max="2" width="14.85546875" style="136" customWidth="1"/>
    <col min="3" max="5" width="20.85546875" style="136" customWidth="1"/>
    <col min="6" max="6" width="16.42578125" style="136" customWidth="1"/>
    <col min="7" max="9" width="9.140625" style="136"/>
    <col min="10" max="11" width="14.42578125" style="136" customWidth="1"/>
    <col min="12" max="12" width="9.140625" style="136"/>
    <col min="13" max="13" width="2.42578125" style="134" customWidth="1"/>
    <col min="14" max="16384" width="9.140625" style="136"/>
  </cols>
  <sheetData>
    <row r="1" spans="2:16" s="134" customFormat="1" ht="9.75" customHeight="1" thickBot="1" x14ac:dyDescent="0.3"/>
    <row r="2" spans="2:16" ht="66" customHeight="1" thickBot="1" x14ac:dyDescent="0.3">
      <c r="B2" s="164" t="s">
        <v>526</v>
      </c>
      <c r="C2" s="165"/>
      <c r="D2" s="165"/>
      <c r="E2" s="165"/>
      <c r="F2" s="165"/>
      <c r="G2" s="165"/>
      <c r="H2" s="165"/>
      <c r="I2" s="165"/>
      <c r="J2" s="165"/>
      <c r="K2" s="165"/>
      <c r="L2" s="166"/>
      <c r="N2" s="135"/>
      <c r="O2" s="135"/>
      <c r="P2" s="135"/>
    </row>
    <row r="3" spans="2:16" ht="15" customHeight="1" x14ac:dyDescent="0.25">
      <c r="B3" s="170" t="s">
        <v>496</v>
      </c>
      <c r="C3" s="169" t="s">
        <v>497</v>
      </c>
      <c r="D3" s="167" t="s">
        <v>498</v>
      </c>
      <c r="E3" s="167" t="s">
        <v>499</v>
      </c>
      <c r="F3" s="167" t="s">
        <v>494</v>
      </c>
      <c r="G3" s="176" t="s">
        <v>492</v>
      </c>
      <c r="H3" s="177"/>
      <c r="I3" s="177"/>
      <c r="J3" s="177"/>
      <c r="K3" s="178"/>
      <c r="L3" s="148"/>
      <c r="N3" s="135"/>
      <c r="O3" s="135"/>
      <c r="P3" s="135"/>
    </row>
    <row r="4" spans="2:16" ht="15" customHeight="1" x14ac:dyDescent="0.25">
      <c r="B4" s="171"/>
      <c r="C4" s="172"/>
      <c r="D4" s="168"/>
      <c r="E4" s="168"/>
      <c r="F4" s="168"/>
      <c r="G4" s="173" t="s">
        <v>500</v>
      </c>
      <c r="H4" s="173" t="s">
        <v>493</v>
      </c>
      <c r="I4" s="173" t="s">
        <v>7</v>
      </c>
      <c r="J4" s="175" t="s">
        <v>13</v>
      </c>
      <c r="K4" s="175"/>
      <c r="L4" s="179" t="s">
        <v>26</v>
      </c>
      <c r="N4" s="135"/>
      <c r="O4" s="135"/>
      <c r="P4" s="135"/>
    </row>
    <row r="5" spans="2:16" ht="15" customHeight="1" x14ac:dyDescent="0.25">
      <c r="B5" s="171"/>
      <c r="C5" s="172"/>
      <c r="D5" s="169"/>
      <c r="E5" s="169"/>
      <c r="F5" s="169"/>
      <c r="G5" s="174"/>
      <c r="H5" s="174"/>
      <c r="I5" s="174"/>
      <c r="J5" s="133" t="s">
        <v>17</v>
      </c>
      <c r="K5" s="133" t="s">
        <v>18</v>
      </c>
      <c r="L5" s="180"/>
      <c r="N5" s="135"/>
      <c r="O5" s="135"/>
      <c r="P5" s="135"/>
    </row>
    <row r="6" spans="2:16" s="134" customFormat="1" ht="42.75" customHeight="1" x14ac:dyDescent="0.25">
      <c r="B6" s="137"/>
      <c r="C6" s="138"/>
      <c r="D6" s="138"/>
      <c r="E6" s="138"/>
      <c r="F6" s="138"/>
      <c r="G6" s="139"/>
      <c r="H6" s="139"/>
      <c r="I6" s="139"/>
      <c r="J6" s="140"/>
      <c r="K6" s="140"/>
      <c r="L6" s="141"/>
      <c r="N6" s="142"/>
    </row>
    <row r="7" spans="2:16" s="134" customFormat="1" ht="42.75" customHeight="1" x14ac:dyDescent="0.25">
      <c r="B7" s="143"/>
      <c r="C7" s="144"/>
      <c r="D7" s="138"/>
      <c r="E7" s="138"/>
      <c r="F7" s="138"/>
      <c r="G7" s="139"/>
      <c r="H7" s="139"/>
      <c r="I7" s="139"/>
      <c r="J7" s="140"/>
      <c r="K7" s="140"/>
      <c r="L7" s="145"/>
    </row>
    <row r="8" spans="2:16" s="134" customFormat="1" ht="42.75" customHeight="1" x14ac:dyDescent="0.25">
      <c r="B8" s="143"/>
      <c r="C8" s="144"/>
      <c r="D8" s="144"/>
      <c r="E8" s="144"/>
      <c r="F8" s="144"/>
      <c r="G8" s="146"/>
      <c r="H8" s="146"/>
      <c r="I8" s="146"/>
      <c r="J8" s="147"/>
      <c r="K8" s="147"/>
      <c r="L8" s="145"/>
    </row>
    <row r="9" spans="2:16" s="134" customFormat="1" ht="42.75" customHeight="1" x14ac:dyDescent="0.25">
      <c r="B9" s="143"/>
      <c r="C9" s="144"/>
      <c r="D9" s="144"/>
      <c r="E9" s="144"/>
      <c r="F9" s="144"/>
      <c r="G9" s="146"/>
      <c r="H9" s="146"/>
      <c r="I9" s="146"/>
      <c r="J9" s="147"/>
      <c r="K9" s="147"/>
      <c r="L9" s="145"/>
    </row>
    <row r="10" spans="2:16" s="134" customFormat="1" ht="42.75" customHeight="1" x14ac:dyDescent="0.25">
      <c r="B10" s="143"/>
      <c r="C10" s="144"/>
      <c r="D10" s="144"/>
      <c r="E10" s="144"/>
      <c r="F10" s="144"/>
      <c r="G10" s="146"/>
      <c r="H10" s="146"/>
      <c r="I10" s="146"/>
      <c r="J10" s="147"/>
      <c r="K10" s="147"/>
      <c r="L10" s="145"/>
    </row>
    <row r="11" spans="2:16" s="134" customFormat="1" ht="42.75" customHeight="1" x14ac:dyDescent="0.25">
      <c r="B11" s="143"/>
      <c r="C11" s="144"/>
      <c r="D11" s="144"/>
      <c r="E11" s="144"/>
      <c r="F11" s="144"/>
      <c r="G11" s="146"/>
      <c r="H11" s="146"/>
      <c r="I11" s="146"/>
      <c r="J11" s="147"/>
      <c r="K11" s="147"/>
      <c r="L11" s="145"/>
    </row>
    <row r="12" spans="2:16" s="134" customFormat="1" ht="42.75" customHeight="1" thickBot="1" x14ac:dyDescent="0.3">
      <c r="B12" s="143"/>
      <c r="C12" s="144"/>
      <c r="D12" s="144"/>
      <c r="E12" s="144"/>
      <c r="F12" s="144"/>
      <c r="G12" s="146"/>
      <c r="H12" s="146"/>
      <c r="I12" s="146"/>
      <c r="J12" s="147"/>
      <c r="K12" s="147"/>
      <c r="L12" s="145"/>
    </row>
    <row r="13" spans="2:16" ht="67.5" customHeight="1" thickBot="1" x14ac:dyDescent="0.3">
      <c r="B13" s="161" t="s">
        <v>495</v>
      </c>
      <c r="C13" s="162"/>
      <c r="D13" s="162"/>
      <c r="E13" s="162"/>
      <c r="F13" s="162"/>
      <c r="G13" s="161" t="s">
        <v>491</v>
      </c>
      <c r="H13" s="162"/>
      <c r="I13" s="162"/>
      <c r="J13" s="162"/>
      <c r="K13" s="162"/>
      <c r="L13" s="163"/>
      <c r="M13" s="132"/>
      <c r="N13" s="132"/>
      <c r="O13" s="132"/>
      <c r="P13" s="132"/>
    </row>
    <row r="14" spans="2:16" s="134" customFormat="1" x14ac:dyDescent="0.25"/>
  </sheetData>
  <sheetProtection formatCells="0" formatColumns="0" formatRows="0" insertColumns="0" insertRows="0" insertHyperlinks="0" deleteColumns="0" deleteRows="0" sort="0" autoFilter="0" pivotTables="0"/>
  <mergeCells count="14">
    <mergeCell ref="B13:F13"/>
    <mergeCell ref="G13:L13"/>
    <mergeCell ref="B2:L2"/>
    <mergeCell ref="F3:F5"/>
    <mergeCell ref="D3:D5"/>
    <mergeCell ref="E3:E5"/>
    <mergeCell ref="B3:B5"/>
    <mergeCell ref="C3:C5"/>
    <mergeCell ref="I4:I5"/>
    <mergeCell ref="H4:H5"/>
    <mergeCell ref="J4:K4"/>
    <mergeCell ref="G4:G5"/>
    <mergeCell ref="G3:K3"/>
    <mergeCell ref="L4:L5"/>
  </mergeCells>
  <pageMargins left="0.511811024" right="0.511811024" top="0.78740157499999996" bottom="0.78740157499999996" header="0.31496062000000002" footer="0.31496062000000002"/>
  <pageSetup paperSize="9" scale="3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DCA8-EC60-4E27-BBBC-D9E54B80BF12}">
  <dimension ref="A1:AA13"/>
  <sheetViews>
    <sheetView workbookViewId="0">
      <selection activeCell="C6" sqref="C6"/>
    </sheetView>
  </sheetViews>
  <sheetFormatPr defaultRowHeight="15" x14ac:dyDescent="0.25"/>
  <cols>
    <col min="1" max="1" width="19.140625" style="131" bestFit="1" customWidth="1"/>
    <col min="2" max="2" width="43" style="93" bestFit="1" customWidth="1"/>
    <col min="3" max="3" width="150.7109375" style="93" customWidth="1"/>
    <col min="4" max="16384" width="9.140625" style="131"/>
  </cols>
  <sheetData>
    <row r="1" spans="1:27" ht="20.25" thickBot="1" x14ac:dyDescent="0.35">
      <c r="A1" s="149"/>
      <c r="B1" s="181" t="s">
        <v>501</v>
      </c>
      <c r="C1" s="181"/>
      <c r="D1" s="150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</row>
    <row r="2" spans="1:27" x14ac:dyDescent="0.25">
      <c r="A2" s="152" t="s">
        <v>502</v>
      </c>
      <c r="B2" s="153" t="s">
        <v>461</v>
      </c>
      <c r="C2" s="154" t="s">
        <v>503</v>
      </c>
    </row>
    <row r="3" spans="1:27" ht="30" x14ac:dyDescent="0.25">
      <c r="A3" s="155" t="s">
        <v>504</v>
      </c>
      <c r="B3" s="156" t="s">
        <v>505</v>
      </c>
      <c r="C3" s="157" t="s">
        <v>506</v>
      </c>
    </row>
    <row r="4" spans="1:27" ht="30" x14ac:dyDescent="0.25">
      <c r="A4" s="155" t="s">
        <v>507</v>
      </c>
      <c r="B4" s="156" t="s">
        <v>508</v>
      </c>
      <c r="C4" s="157" t="s">
        <v>509</v>
      </c>
    </row>
    <row r="5" spans="1:27" ht="30" x14ac:dyDescent="0.25">
      <c r="A5" s="155" t="s">
        <v>510</v>
      </c>
      <c r="B5" s="156" t="s">
        <v>511</v>
      </c>
      <c r="C5" s="157" t="s">
        <v>509</v>
      </c>
    </row>
    <row r="6" spans="1:27" x14ac:dyDescent="0.25">
      <c r="A6" s="155" t="s">
        <v>499</v>
      </c>
      <c r="B6" s="156" t="s">
        <v>512</v>
      </c>
      <c r="C6" s="157" t="s">
        <v>513</v>
      </c>
    </row>
    <row r="7" spans="1:27" x14ac:dyDescent="0.25">
      <c r="A7" s="155" t="s">
        <v>494</v>
      </c>
      <c r="B7" s="156" t="s">
        <v>514</v>
      </c>
      <c r="C7" s="157" t="s">
        <v>515</v>
      </c>
    </row>
    <row r="8" spans="1:27" x14ac:dyDescent="0.25">
      <c r="A8" s="155" t="s">
        <v>500</v>
      </c>
      <c r="B8" s="156" t="s">
        <v>516</v>
      </c>
      <c r="C8" s="157" t="s">
        <v>517</v>
      </c>
    </row>
    <row r="9" spans="1:27" x14ac:dyDescent="0.25">
      <c r="A9" s="155" t="s">
        <v>493</v>
      </c>
      <c r="B9" s="156" t="s">
        <v>518</v>
      </c>
      <c r="C9" s="157" t="s">
        <v>519</v>
      </c>
    </row>
    <row r="10" spans="1:27" ht="30" x14ac:dyDescent="0.25">
      <c r="A10" s="155" t="s">
        <v>520</v>
      </c>
      <c r="B10" s="156" t="s">
        <v>521</v>
      </c>
      <c r="C10" s="157" t="s">
        <v>509</v>
      </c>
    </row>
    <row r="11" spans="1:27" x14ac:dyDescent="0.25">
      <c r="A11" s="155" t="s">
        <v>17</v>
      </c>
      <c r="B11" s="156" t="s">
        <v>522</v>
      </c>
      <c r="C11" s="157" t="s">
        <v>523</v>
      </c>
    </row>
    <row r="12" spans="1:27" x14ac:dyDescent="0.25">
      <c r="A12" s="155" t="s">
        <v>18</v>
      </c>
      <c r="B12" s="156" t="s">
        <v>524</v>
      </c>
      <c r="C12" s="157" t="s">
        <v>523</v>
      </c>
    </row>
    <row r="13" spans="1:27" ht="30" x14ac:dyDescent="0.25">
      <c r="A13" s="155" t="s">
        <v>26</v>
      </c>
      <c r="B13" s="156" t="s">
        <v>525</v>
      </c>
      <c r="C13" s="157" t="s">
        <v>509</v>
      </c>
    </row>
  </sheetData>
  <mergeCells count="1">
    <mergeCell ref="B1:C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tabColor rgb="FFFF0000"/>
  </sheetPr>
  <dimension ref="A1:G43"/>
  <sheetViews>
    <sheetView topLeftCell="A7" workbookViewId="0">
      <selection activeCell="M34" sqref="M34"/>
    </sheetView>
  </sheetViews>
  <sheetFormatPr defaultRowHeight="15" x14ac:dyDescent="0.25"/>
  <cols>
    <col min="1" max="1" width="12.85546875" bestFit="1" customWidth="1"/>
    <col min="2" max="2" width="17.5703125" bestFit="1" customWidth="1"/>
    <col min="3" max="3" width="14.7109375" bestFit="1" customWidth="1"/>
    <col min="4" max="4" width="15.5703125" bestFit="1" customWidth="1"/>
    <col min="5" max="5" width="8" bestFit="1" customWidth="1"/>
    <col min="6" max="6" width="11.28515625" customWidth="1"/>
    <col min="7" max="7" width="14.85546875" bestFit="1" customWidth="1"/>
  </cols>
  <sheetData>
    <row r="1" spans="1:7" x14ac:dyDescent="0.25">
      <c r="A1" s="45"/>
      <c r="B1" s="41"/>
      <c r="C1" s="41"/>
      <c r="D1" s="41"/>
      <c r="E1" s="41"/>
      <c r="F1" s="41"/>
      <c r="G1" s="41"/>
    </row>
    <row r="2" spans="1:7" ht="16.5" x14ac:dyDescent="0.25">
      <c r="A2" s="182" t="s">
        <v>130</v>
      </c>
      <c r="B2" s="183"/>
      <c r="C2" s="183"/>
      <c r="D2" s="183"/>
      <c r="E2" s="183"/>
      <c r="F2" s="183"/>
      <c r="G2" s="183"/>
    </row>
    <row r="3" spans="1:7" ht="16.5" x14ac:dyDescent="0.25">
      <c r="A3" s="182" t="s">
        <v>131</v>
      </c>
      <c r="B3" s="183"/>
      <c r="C3" s="183"/>
      <c r="D3" s="183"/>
      <c r="E3" s="183"/>
      <c r="F3" s="183"/>
      <c r="G3" s="183"/>
    </row>
    <row r="4" spans="1:7" ht="15.75" thickBot="1" x14ac:dyDescent="0.3">
      <c r="A4" s="44"/>
      <c r="B4" s="3"/>
      <c r="C4" s="123"/>
      <c r="D4" s="123"/>
      <c r="E4" s="123"/>
      <c r="F4" s="123"/>
      <c r="G4" s="3"/>
    </row>
    <row r="5" spans="1:7" ht="15.75" thickBot="1" x14ac:dyDescent="0.3">
      <c r="A5" s="93"/>
      <c r="B5" s="93"/>
      <c r="C5" s="93"/>
      <c r="D5" s="93"/>
      <c r="E5" s="93"/>
      <c r="F5" s="93"/>
      <c r="G5" s="93"/>
    </row>
    <row r="6" spans="1:7" x14ac:dyDescent="0.25">
      <c r="A6" s="68" t="s">
        <v>0</v>
      </c>
      <c r="B6" s="64" t="e">
        <f>+#REF!</f>
        <v>#REF!</v>
      </c>
      <c r="C6" s="64"/>
      <c r="D6" s="10"/>
      <c r="E6" s="10"/>
      <c r="F6" s="65" t="s">
        <v>20</v>
      </c>
      <c r="G6" s="72" t="e">
        <f>#REF!</f>
        <v>#REF!</v>
      </c>
    </row>
    <row r="7" spans="1:7" x14ac:dyDescent="0.25">
      <c r="A7" s="69" t="s">
        <v>9</v>
      </c>
      <c r="B7" s="55" t="e">
        <f>+#REF!</f>
        <v>#REF!</v>
      </c>
      <c r="C7" s="55"/>
      <c r="D7" s="4"/>
      <c r="E7" s="4"/>
      <c r="F7" s="66" t="s">
        <v>21</v>
      </c>
      <c r="G7" s="73" t="e">
        <f>#REF!</f>
        <v>#REF!</v>
      </c>
    </row>
    <row r="8" spans="1:7" x14ac:dyDescent="0.25">
      <c r="A8" s="70" t="s">
        <v>10</v>
      </c>
      <c r="B8" s="71" t="e">
        <f>+#REF!</f>
        <v>#REF!</v>
      </c>
      <c r="C8" s="71"/>
      <c r="D8" s="5"/>
      <c r="E8" s="5"/>
      <c r="F8" s="67" t="s">
        <v>8</v>
      </c>
      <c r="G8" s="125" t="e">
        <f>#REF!</f>
        <v>#REF!</v>
      </c>
    </row>
    <row r="9" spans="1:7" x14ac:dyDescent="0.25">
      <c r="A9" s="184" t="s">
        <v>1</v>
      </c>
      <c r="B9" s="185" t="s">
        <v>461</v>
      </c>
      <c r="C9" s="188" t="s">
        <v>14</v>
      </c>
      <c r="D9" s="189"/>
      <c r="E9" s="190"/>
      <c r="F9" s="191" t="s">
        <v>462</v>
      </c>
      <c r="G9" s="194" t="s">
        <v>26</v>
      </c>
    </row>
    <row r="10" spans="1:7" x14ac:dyDescent="0.25">
      <c r="A10" s="184"/>
      <c r="B10" s="186"/>
      <c r="C10" s="197" t="s">
        <v>13</v>
      </c>
      <c r="D10" s="198"/>
      <c r="E10" s="199" t="s">
        <v>7</v>
      </c>
      <c r="F10" s="192"/>
      <c r="G10" s="195"/>
    </row>
    <row r="11" spans="1:7" x14ac:dyDescent="0.25">
      <c r="A11" s="184"/>
      <c r="B11" s="187"/>
      <c r="C11" s="90" t="s">
        <v>17</v>
      </c>
      <c r="D11" s="90" t="s">
        <v>18</v>
      </c>
      <c r="E11" s="200"/>
      <c r="F11" s="193"/>
      <c r="G11" s="196"/>
    </row>
    <row r="12" spans="1:7" x14ac:dyDescent="0.25">
      <c r="A12" s="84" t="s">
        <v>463</v>
      </c>
      <c r="B12" s="84" t="s">
        <v>464</v>
      </c>
      <c r="C12" s="105">
        <v>-15.893176</v>
      </c>
      <c r="D12" s="105">
        <v>-52.259407000000003</v>
      </c>
      <c r="E12" s="124" t="s">
        <v>468</v>
      </c>
      <c r="F12" s="126"/>
      <c r="G12" s="126"/>
    </row>
    <row r="13" spans="1:7" x14ac:dyDescent="0.25">
      <c r="A13" s="84" t="s">
        <v>465</v>
      </c>
      <c r="B13" s="84" t="s">
        <v>466</v>
      </c>
      <c r="C13" s="105">
        <v>-15.893050000000001</v>
      </c>
      <c r="D13" s="105">
        <v>-52.259638000000002</v>
      </c>
      <c r="E13" s="124" t="s">
        <v>469</v>
      </c>
      <c r="F13" s="126"/>
      <c r="G13" s="126"/>
    </row>
    <row r="14" spans="1:7" x14ac:dyDescent="0.25">
      <c r="A14" s="84" t="s">
        <v>463</v>
      </c>
      <c r="B14" s="84" t="s">
        <v>464</v>
      </c>
      <c r="C14" s="105">
        <v>-15.892424999999999</v>
      </c>
      <c r="D14" s="105">
        <v>-52.260564000000002</v>
      </c>
      <c r="E14" s="124" t="s">
        <v>470</v>
      </c>
      <c r="F14" s="126"/>
      <c r="G14" s="126"/>
    </row>
    <row r="15" spans="1:7" x14ac:dyDescent="0.25">
      <c r="A15" s="84" t="s">
        <v>465</v>
      </c>
      <c r="B15" s="84" t="s">
        <v>466</v>
      </c>
      <c r="C15" s="105">
        <v>-15.892313</v>
      </c>
      <c r="D15" s="105">
        <v>-52.260733999999999</v>
      </c>
      <c r="E15" s="124" t="s">
        <v>471</v>
      </c>
      <c r="F15" s="126"/>
      <c r="G15" s="126"/>
    </row>
    <row r="16" spans="1:7" x14ac:dyDescent="0.25">
      <c r="A16" s="84" t="s">
        <v>463</v>
      </c>
      <c r="B16" s="84" t="s">
        <v>464</v>
      </c>
      <c r="C16" s="105">
        <v>-15.891526000000001</v>
      </c>
      <c r="D16" s="105">
        <v>-52.261679999999998</v>
      </c>
      <c r="E16" s="124" t="s">
        <v>472</v>
      </c>
      <c r="F16" s="126"/>
      <c r="G16" s="126"/>
    </row>
    <row r="17" spans="1:7" x14ac:dyDescent="0.25">
      <c r="A17" s="84" t="s">
        <v>465</v>
      </c>
      <c r="B17" s="84" t="s">
        <v>466</v>
      </c>
      <c r="C17" s="105">
        <v>-15.891375999999999</v>
      </c>
      <c r="D17" s="105">
        <v>-52.262076999999998</v>
      </c>
      <c r="E17" s="124" t="s">
        <v>473</v>
      </c>
      <c r="F17" s="126"/>
      <c r="G17" s="126"/>
    </row>
    <row r="18" spans="1:7" x14ac:dyDescent="0.25">
      <c r="A18" s="84" t="s">
        <v>463</v>
      </c>
      <c r="B18" s="84" t="s">
        <v>464</v>
      </c>
      <c r="C18" s="105">
        <v>-15.890869</v>
      </c>
      <c r="D18" s="105">
        <v>-52.262891000000003</v>
      </c>
      <c r="E18" s="124" t="s">
        <v>474</v>
      </c>
      <c r="F18" s="126"/>
      <c r="G18" s="126"/>
    </row>
    <row r="19" spans="1:7" x14ac:dyDescent="0.25">
      <c r="A19" s="84" t="s">
        <v>465</v>
      </c>
      <c r="B19" s="84" t="s">
        <v>466</v>
      </c>
      <c r="C19" s="105">
        <v>-15.890798999999999</v>
      </c>
      <c r="D19" s="105">
        <v>-52.262996999999999</v>
      </c>
      <c r="E19" s="124" t="s">
        <v>475</v>
      </c>
      <c r="F19" s="126"/>
      <c r="G19" s="126"/>
    </row>
    <row r="20" spans="1:7" x14ac:dyDescent="0.25">
      <c r="A20" s="84" t="s">
        <v>463</v>
      </c>
      <c r="B20" s="84" t="s">
        <v>464</v>
      </c>
      <c r="C20" s="105">
        <v>-15.89076</v>
      </c>
      <c r="D20" s="105">
        <v>-52.263055000000001</v>
      </c>
      <c r="E20" s="124" t="s">
        <v>476</v>
      </c>
      <c r="F20" s="126"/>
      <c r="G20" s="126"/>
    </row>
    <row r="21" spans="1:7" x14ac:dyDescent="0.25">
      <c r="A21" s="84" t="s">
        <v>463</v>
      </c>
      <c r="B21" s="84" t="s">
        <v>464</v>
      </c>
      <c r="C21" s="105">
        <v>-15.890140000000001</v>
      </c>
      <c r="D21" s="105">
        <v>-52.263979999999997</v>
      </c>
      <c r="E21" s="124">
        <v>1031</v>
      </c>
      <c r="F21" s="126"/>
      <c r="G21" s="126"/>
    </row>
    <row r="22" spans="1:7" x14ac:dyDescent="0.25">
      <c r="A22" s="84" t="s">
        <v>465</v>
      </c>
      <c r="B22" s="84" t="s">
        <v>466</v>
      </c>
      <c r="C22" s="105">
        <v>-15.890084</v>
      </c>
      <c r="D22" s="105">
        <v>-52.264063999999998</v>
      </c>
      <c r="E22" s="124">
        <v>1042</v>
      </c>
      <c r="F22" s="126"/>
      <c r="G22" s="126"/>
    </row>
    <row r="23" spans="1:7" x14ac:dyDescent="0.25">
      <c r="A23" s="84" t="s">
        <v>463</v>
      </c>
      <c r="B23" s="84" t="s">
        <v>464</v>
      </c>
      <c r="C23" s="105">
        <v>-15.890027</v>
      </c>
      <c r="D23" s="105">
        <v>-52.264149000000003</v>
      </c>
      <c r="E23" s="124">
        <v>1053</v>
      </c>
      <c r="F23" s="126"/>
      <c r="G23" s="126"/>
    </row>
    <row r="24" spans="1:7" x14ac:dyDescent="0.25">
      <c r="A24" s="84" t="s">
        <v>465</v>
      </c>
      <c r="B24" s="84" t="s">
        <v>466</v>
      </c>
      <c r="C24" s="105">
        <v>-15.889379</v>
      </c>
      <c r="D24" s="105">
        <v>-52.265115000000002</v>
      </c>
      <c r="E24" s="124">
        <v>1179</v>
      </c>
      <c r="F24" s="126"/>
      <c r="G24" s="126"/>
    </row>
    <row r="25" spans="1:7" x14ac:dyDescent="0.25">
      <c r="A25" s="84" t="s">
        <v>25</v>
      </c>
      <c r="B25" s="84" t="s">
        <v>467</v>
      </c>
      <c r="C25" s="105">
        <v>-15.889146999999999</v>
      </c>
      <c r="D25" s="105">
        <v>-52.265467000000001</v>
      </c>
      <c r="E25" s="124">
        <v>1225</v>
      </c>
      <c r="F25" s="126"/>
      <c r="G25" s="126"/>
    </row>
    <row r="26" spans="1:7" x14ac:dyDescent="0.25">
      <c r="A26" s="84" t="s">
        <v>465</v>
      </c>
      <c r="B26" s="84" t="s">
        <v>466</v>
      </c>
      <c r="C26" s="105">
        <v>-15.888928</v>
      </c>
      <c r="D26" s="105">
        <v>-52.265793000000002</v>
      </c>
      <c r="E26" s="124">
        <v>1267</v>
      </c>
      <c r="F26" s="126"/>
      <c r="G26" s="126"/>
    </row>
    <row r="27" spans="1:7" x14ac:dyDescent="0.25">
      <c r="A27" s="84" t="s">
        <v>463</v>
      </c>
      <c r="B27" s="84" t="s">
        <v>464</v>
      </c>
      <c r="C27" s="105">
        <v>-15.888640000000001</v>
      </c>
      <c r="D27" s="105">
        <v>-52.266215000000003</v>
      </c>
      <c r="E27" s="124">
        <v>1322</v>
      </c>
      <c r="F27" s="126"/>
      <c r="G27" s="126"/>
    </row>
    <row r="28" spans="1:7" x14ac:dyDescent="0.25">
      <c r="A28" s="84" t="s">
        <v>465</v>
      </c>
      <c r="B28" s="84" t="s">
        <v>466</v>
      </c>
      <c r="C28" s="105">
        <v>-15.888521000000001</v>
      </c>
      <c r="D28" s="105">
        <v>-52.266393000000001</v>
      </c>
      <c r="E28" s="124">
        <v>1346</v>
      </c>
      <c r="F28" s="126"/>
      <c r="G28" s="126"/>
    </row>
    <row r="29" spans="1:7" x14ac:dyDescent="0.25">
      <c r="A29" s="84" t="s">
        <v>465</v>
      </c>
      <c r="B29" s="84" t="s">
        <v>466</v>
      </c>
      <c r="C29" s="105">
        <v>-15.888521000000001</v>
      </c>
      <c r="D29" s="105">
        <v>-52.266393000000001</v>
      </c>
      <c r="E29" s="124">
        <v>1346</v>
      </c>
      <c r="F29" s="126"/>
      <c r="G29" s="126"/>
    </row>
    <row r="30" spans="1:7" x14ac:dyDescent="0.25">
      <c r="A30" s="84" t="s">
        <v>463</v>
      </c>
      <c r="B30" s="84" t="s">
        <v>464</v>
      </c>
      <c r="C30" s="105">
        <v>-15.88846</v>
      </c>
      <c r="D30" s="105">
        <v>-52.266485000000003</v>
      </c>
      <c r="E30" s="124">
        <v>1358</v>
      </c>
      <c r="F30" s="126"/>
      <c r="G30" s="126"/>
    </row>
    <row r="31" spans="1:7" x14ac:dyDescent="0.25">
      <c r="A31" s="84" t="s">
        <v>463</v>
      </c>
      <c r="B31" s="84" t="s">
        <v>464</v>
      </c>
      <c r="C31" s="105">
        <v>-15.887661</v>
      </c>
      <c r="D31" s="105">
        <v>-52.267668999999998</v>
      </c>
      <c r="E31" s="124">
        <v>1512</v>
      </c>
      <c r="F31" s="126"/>
      <c r="G31" s="126"/>
    </row>
    <row r="32" spans="1:7" x14ac:dyDescent="0.25">
      <c r="A32" s="84" t="s">
        <v>465</v>
      </c>
      <c r="B32" s="84" t="s">
        <v>466</v>
      </c>
      <c r="C32" s="105">
        <v>-15.887627999999999</v>
      </c>
      <c r="D32" s="105">
        <v>-52.267721999999999</v>
      </c>
      <c r="E32" s="124">
        <v>1519</v>
      </c>
      <c r="F32" s="126"/>
      <c r="G32" s="126"/>
    </row>
    <row r="33" spans="1:7" x14ac:dyDescent="0.25">
      <c r="A33" s="84" t="s">
        <v>465</v>
      </c>
      <c r="B33" s="84" t="s">
        <v>466</v>
      </c>
      <c r="C33" s="105">
        <v>-15.887404999999999</v>
      </c>
      <c r="D33" s="105">
        <v>-52.268053000000002</v>
      </c>
      <c r="E33" s="124">
        <v>1562</v>
      </c>
      <c r="F33" s="126"/>
      <c r="G33" s="126"/>
    </row>
    <row r="34" spans="1:7" x14ac:dyDescent="0.25">
      <c r="A34" s="84" t="s">
        <v>463</v>
      </c>
      <c r="B34" s="84" t="s">
        <v>464</v>
      </c>
      <c r="C34" s="105">
        <v>-15.886951</v>
      </c>
      <c r="D34" s="105">
        <v>-52.268653999999998</v>
      </c>
      <c r="E34" s="124">
        <v>1644</v>
      </c>
      <c r="F34" s="126"/>
      <c r="G34" s="126"/>
    </row>
    <row r="35" spans="1:7" x14ac:dyDescent="0.25">
      <c r="A35" s="84" t="s">
        <v>465</v>
      </c>
      <c r="B35" s="84" t="s">
        <v>466</v>
      </c>
      <c r="C35" s="105">
        <v>-15.886893000000001</v>
      </c>
      <c r="D35" s="105">
        <v>-52.268833999999998</v>
      </c>
      <c r="E35" s="124">
        <v>1663</v>
      </c>
      <c r="F35" s="126"/>
      <c r="G35" s="126"/>
    </row>
    <row r="36" spans="1:7" x14ac:dyDescent="0.25">
      <c r="A36" s="84" t="s">
        <v>465</v>
      </c>
      <c r="B36" s="84" t="s">
        <v>466</v>
      </c>
      <c r="C36" s="105">
        <v>-15.886654</v>
      </c>
      <c r="D36" s="105">
        <v>-52.269185</v>
      </c>
      <c r="E36" s="124">
        <v>1709</v>
      </c>
      <c r="F36" s="126"/>
      <c r="G36" s="126"/>
    </row>
    <row r="37" spans="1:7" x14ac:dyDescent="0.25">
      <c r="A37" s="84" t="s">
        <v>25</v>
      </c>
      <c r="B37" s="84" t="s">
        <v>467</v>
      </c>
      <c r="C37" s="105">
        <v>-15.883151</v>
      </c>
      <c r="D37" s="105">
        <v>-52.274427000000003</v>
      </c>
      <c r="E37" s="124">
        <v>2391</v>
      </c>
      <c r="F37" s="126"/>
      <c r="G37" s="126"/>
    </row>
    <row r="38" spans="1:7" x14ac:dyDescent="0.25">
      <c r="A38" s="84" t="s">
        <v>465</v>
      </c>
      <c r="B38" s="84" t="s">
        <v>466</v>
      </c>
      <c r="C38" s="105">
        <v>-15.877818</v>
      </c>
      <c r="D38" s="105">
        <v>-52.295054999999998</v>
      </c>
      <c r="E38" s="124">
        <v>4706</v>
      </c>
      <c r="F38" s="126"/>
      <c r="G38" s="126"/>
    </row>
    <row r="39" spans="1:7" x14ac:dyDescent="0.25">
      <c r="A39" s="84" t="s">
        <v>25</v>
      </c>
      <c r="B39" s="84" t="s">
        <v>467</v>
      </c>
      <c r="C39" s="105">
        <v>-15.877953</v>
      </c>
      <c r="D39" s="105">
        <v>-52.298862</v>
      </c>
      <c r="E39" s="124">
        <v>5114</v>
      </c>
      <c r="F39" s="126"/>
      <c r="G39" s="126"/>
    </row>
    <row r="40" spans="1:7" x14ac:dyDescent="0.25">
      <c r="A40" s="84" t="s">
        <v>25</v>
      </c>
      <c r="B40" s="84" t="s">
        <v>467</v>
      </c>
      <c r="C40" s="105">
        <v>-15.877731000000001</v>
      </c>
      <c r="D40" s="105">
        <v>-52.313467000000003</v>
      </c>
      <c r="E40" s="124">
        <v>6678</v>
      </c>
      <c r="F40" s="126"/>
      <c r="G40" s="126"/>
    </row>
    <row r="41" spans="1:7" x14ac:dyDescent="0.25">
      <c r="A41" s="84" t="s">
        <v>25</v>
      </c>
      <c r="B41" s="84" t="s">
        <v>467</v>
      </c>
      <c r="C41" s="105">
        <v>-15.878080000000001</v>
      </c>
      <c r="D41" s="105">
        <v>-52.299594999999997</v>
      </c>
      <c r="E41" s="124">
        <v>5193</v>
      </c>
      <c r="F41" s="126"/>
      <c r="G41" s="126"/>
    </row>
    <row r="42" spans="1:7" x14ac:dyDescent="0.25">
      <c r="A42" s="84" t="s">
        <v>465</v>
      </c>
      <c r="B42" s="84" t="s">
        <v>466</v>
      </c>
      <c r="C42" s="105">
        <v>-15.878041</v>
      </c>
      <c r="D42" s="105">
        <v>-52.295335999999999</v>
      </c>
      <c r="E42" s="124">
        <v>4737</v>
      </c>
      <c r="F42" s="126"/>
      <c r="G42" s="126"/>
    </row>
    <row r="43" spans="1:7" x14ac:dyDescent="0.25">
      <c r="A43" s="84" t="s">
        <v>465</v>
      </c>
      <c r="B43" s="84" t="s">
        <v>466</v>
      </c>
      <c r="C43" s="105">
        <v>-15.571821999999999</v>
      </c>
      <c r="D43" s="105">
        <v>-53.411597999999998</v>
      </c>
      <c r="E43" s="124">
        <v>154777</v>
      </c>
      <c r="F43" s="126"/>
      <c r="G43" s="126"/>
    </row>
  </sheetData>
  <mergeCells count="9">
    <mergeCell ref="A2:G2"/>
    <mergeCell ref="A3:G3"/>
    <mergeCell ref="A9:A11"/>
    <mergeCell ref="B9:B11"/>
    <mergeCell ref="C9:E9"/>
    <mergeCell ref="F9:F11"/>
    <mergeCell ref="G9:G11"/>
    <mergeCell ref="C10:D10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22">
    <tabColor rgb="FFFF0000"/>
  </sheetPr>
  <dimension ref="A1:V202"/>
  <sheetViews>
    <sheetView zoomScale="85" zoomScaleNormal="85" zoomScaleSheetLayoutView="115" workbookViewId="0">
      <selection activeCell="M45" sqref="M45"/>
    </sheetView>
  </sheetViews>
  <sheetFormatPr defaultRowHeight="15" x14ac:dyDescent="0.25"/>
  <cols>
    <col min="1" max="1" width="15.42578125" style="1" customWidth="1"/>
    <col min="2" max="7" width="10.42578125" style="1" customWidth="1"/>
    <col min="8" max="8" width="14.85546875" style="20" bestFit="1" customWidth="1"/>
    <col min="9" max="9" width="17.42578125" style="1" customWidth="1"/>
    <col min="10" max="15" width="16.140625" style="1" customWidth="1"/>
    <col min="16" max="16" width="16.7109375" style="1" customWidth="1"/>
    <col min="17" max="17" width="16.42578125" style="1" bestFit="1" customWidth="1"/>
    <col min="18" max="18" width="16.42578125" style="1" customWidth="1"/>
    <col min="19" max="20" width="9.140625" style="1"/>
  </cols>
  <sheetData>
    <row r="1" spans="1:22" x14ac:dyDescent="0.25">
      <c r="A1" s="45"/>
      <c r="B1" s="41"/>
      <c r="C1" s="41"/>
      <c r="D1" s="41"/>
      <c r="E1" s="41"/>
      <c r="F1" s="41"/>
      <c r="G1" s="41"/>
      <c r="H1" s="18"/>
      <c r="I1" s="41"/>
      <c r="J1" s="41"/>
      <c r="K1" s="2"/>
      <c r="L1" s="42"/>
      <c r="M1" s="42"/>
      <c r="N1" s="42"/>
      <c r="O1" s="42"/>
      <c r="P1" s="42"/>
      <c r="Q1" s="42"/>
      <c r="R1" s="42"/>
      <c r="S1" s="42"/>
      <c r="T1" s="42"/>
      <c r="U1" s="22"/>
      <c r="V1" s="22"/>
    </row>
    <row r="2" spans="1:22" ht="16.5" customHeight="1" x14ac:dyDescent="0.25">
      <c r="A2" s="182" t="s">
        <v>19</v>
      </c>
      <c r="B2" s="183"/>
      <c r="C2" s="183"/>
      <c r="D2" s="183"/>
      <c r="E2" s="183"/>
      <c r="F2" s="183"/>
      <c r="G2" s="183"/>
      <c r="H2" s="183"/>
      <c r="I2" s="183"/>
      <c r="J2" s="183"/>
      <c r="K2" s="202"/>
      <c r="L2" s="15"/>
      <c r="M2" s="15"/>
      <c r="N2" s="15"/>
      <c r="O2" s="15"/>
      <c r="P2" s="15"/>
      <c r="Q2" s="15"/>
      <c r="R2" s="15"/>
      <c r="S2" s="15"/>
      <c r="T2" s="15"/>
      <c r="U2" s="22"/>
      <c r="V2" s="22"/>
    </row>
    <row r="3" spans="1:22" ht="16.5" customHeight="1" x14ac:dyDescent="0.25">
      <c r="A3" s="182" t="s">
        <v>23</v>
      </c>
      <c r="B3" s="183"/>
      <c r="C3" s="183"/>
      <c r="D3" s="183"/>
      <c r="E3" s="183"/>
      <c r="F3" s="183"/>
      <c r="G3" s="183"/>
      <c r="H3" s="183"/>
      <c r="I3" s="183"/>
      <c r="J3" s="183"/>
      <c r="K3" s="202"/>
      <c r="L3" s="15"/>
      <c r="M3" s="15"/>
      <c r="N3" s="15"/>
      <c r="O3" s="15"/>
      <c r="P3" s="15"/>
      <c r="Q3" s="15"/>
      <c r="R3" s="15"/>
      <c r="S3" s="15"/>
      <c r="T3" s="15"/>
      <c r="U3" s="22"/>
      <c r="V3" s="22"/>
    </row>
    <row r="4" spans="1:22" ht="15.75" thickBot="1" x14ac:dyDescent="0.3">
      <c r="A4" s="44"/>
      <c r="B4" s="3"/>
      <c r="C4" s="206"/>
      <c r="D4" s="206"/>
      <c r="E4" s="206"/>
      <c r="F4" s="206"/>
      <c r="G4" s="206"/>
      <c r="H4" s="19"/>
      <c r="I4" s="6"/>
      <c r="J4" s="6"/>
      <c r="K4" s="13"/>
      <c r="L4" s="32"/>
      <c r="M4" s="32"/>
      <c r="N4" s="32"/>
      <c r="O4" s="32"/>
      <c r="P4" s="32"/>
      <c r="Q4" s="32"/>
      <c r="R4" s="32"/>
      <c r="S4" s="42"/>
      <c r="T4" s="42"/>
      <c r="U4" s="22"/>
      <c r="V4" s="22"/>
    </row>
    <row r="5" spans="1:22" x14ac:dyDescent="0.25">
      <c r="A5" s="51" t="s">
        <v>0</v>
      </c>
      <c r="B5" s="54" t="s">
        <v>86</v>
      </c>
      <c r="C5" s="26"/>
      <c r="D5" s="27"/>
      <c r="E5" s="26"/>
      <c r="F5" s="27"/>
      <c r="G5" s="27"/>
      <c r="H5" s="16" t="s">
        <v>93</v>
      </c>
      <c r="I5" s="10"/>
      <c r="J5" s="10"/>
      <c r="K5" s="11"/>
      <c r="L5" s="48"/>
      <c r="M5" s="48"/>
      <c r="N5" s="48"/>
      <c r="O5" s="48"/>
      <c r="P5" s="48"/>
      <c r="Q5" s="33"/>
      <c r="R5" s="33"/>
      <c r="S5" s="48"/>
      <c r="T5" s="48"/>
      <c r="U5" s="22"/>
      <c r="V5" s="22"/>
    </row>
    <row r="6" spans="1:22" x14ac:dyDescent="0.25">
      <c r="A6" s="52" t="s">
        <v>9</v>
      </c>
      <c r="B6" s="55" t="s">
        <v>87</v>
      </c>
      <c r="C6" s="7"/>
      <c r="D6" s="28"/>
      <c r="E6" s="7"/>
      <c r="F6" s="28"/>
      <c r="G6" s="28"/>
      <c r="H6" s="17" t="s">
        <v>94</v>
      </c>
      <c r="I6" s="4"/>
      <c r="J6" s="4"/>
      <c r="K6" s="14"/>
      <c r="L6" s="31"/>
      <c r="M6" s="31"/>
      <c r="N6" s="48"/>
      <c r="O6" s="48"/>
      <c r="P6" s="48"/>
      <c r="Q6" s="33"/>
      <c r="R6" s="33"/>
      <c r="S6" s="48"/>
      <c r="T6" s="48"/>
      <c r="U6" s="22"/>
      <c r="V6" s="22"/>
    </row>
    <row r="7" spans="1:22" x14ac:dyDescent="0.25">
      <c r="A7" s="53" t="s">
        <v>10</v>
      </c>
      <c r="B7" s="47" t="s">
        <v>12</v>
      </c>
      <c r="C7" s="47"/>
      <c r="D7" s="29"/>
      <c r="E7" s="47"/>
      <c r="F7" s="29"/>
      <c r="G7" s="29"/>
      <c r="H7" s="30" t="s">
        <v>129</v>
      </c>
      <c r="I7" s="5"/>
      <c r="J7" s="5"/>
      <c r="K7" s="12"/>
      <c r="L7" s="48"/>
      <c r="M7" s="48"/>
      <c r="N7" s="48"/>
      <c r="O7" s="48"/>
      <c r="P7" s="48"/>
      <c r="Q7" s="33"/>
      <c r="R7" s="33"/>
      <c r="S7" s="48"/>
      <c r="T7" s="48"/>
      <c r="U7" s="22"/>
      <c r="V7" s="22"/>
    </row>
    <row r="8" spans="1:22" ht="15" customHeight="1" x14ac:dyDescent="0.25">
      <c r="A8" s="207" t="s">
        <v>1</v>
      </c>
      <c r="B8" s="188" t="s">
        <v>14</v>
      </c>
      <c r="C8" s="189"/>
      <c r="D8" s="190"/>
      <c r="E8" s="209" t="s">
        <v>15</v>
      </c>
      <c r="F8" s="210"/>
      <c r="G8" s="211"/>
      <c r="H8" s="192" t="s">
        <v>4</v>
      </c>
      <c r="I8" s="191" t="s">
        <v>22</v>
      </c>
      <c r="J8" s="203" t="s">
        <v>2</v>
      </c>
      <c r="K8" s="204" t="s">
        <v>5</v>
      </c>
      <c r="L8" s="48"/>
      <c r="M8" s="48"/>
      <c r="N8" s="48"/>
      <c r="O8" s="48"/>
      <c r="P8" s="48"/>
      <c r="Q8" s="48"/>
      <c r="R8" s="48"/>
      <c r="S8" s="48"/>
      <c r="T8" s="48"/>
      <c r="U8" s="22"/>
      <c r="V8" s="22"/>
    </row>
    <row r="9" spans="1:22" ht="15" customHeight="1" x14ac:dyDescent="0.25">
      <c r="A9" s="207"/>
      <c r="B9" s="159" t="s">
        <v>13</v>
      </c>
      <c r="C9" s="159"/>
      <c r="D9" s="159" t="s">
        <v>7</v>
      </c>
      <c r="E9" s="159" t="s">
        <v>13</v>
      </c>
      <c r="F9" s="159"/>
      <c r="G9" s="46" t="s">
        <v>7</v>
      </c>
      <c r="H9" s="192"/>
      <c r="I9" s="192"/>
      <c r="J9" s="203"/>
      <c r="K9" s="204"/>
    </row>
    <row r="10" spans="1:22" ht="15" customHeight="1" thickBot="1" x14ac:dyDescent="0.3">
      <c r="A10" s="208"/>
      <c r="B10" s="8" t="s">
        <v>17</v>
      </c>
      <c r="C10" s="8" t="s">
        <v>18</v>
      </c>
      <c r="D10" s="205"/>
      <c r="E10" s="8" t="s">
        <v>17</v>
      </c>
      <c r="F10" s="8" t="s">
        <v>18</v>
      </c>
      <c r="G10" s="50"/>
      <c r="H10" s="201"/>
      <c r="I10" s="201"/>
      <c r="J10" s="9" t="s">
        <v>3</v>
      </c>
      <c r="K10" s="96" t="s">
        <v>16</v>
      </c>
    </row>
    <row r="11" spans="1:22" ht="15" customHeight="1" x14ac:dyDescent="0.25">
      <c r="A11" s="58"/>
      <c r="B11" s="58"/>
      <c r="C11" s="58"/>
      <c r="D11" s="62"/>
      <c r="E11" s="59"/>
      <c r="F11" s="59"/>
      <c r="G11" s="59"/>
      <c r="H11" s="79"/>
      <c r="I11" s="57"/>
      <c r="J11" s="58"/>
      <c r="K11" s="97"/>
      <c r="M11" s="42"/>
      <c r="N11" s="24"/>
    </row>
    <row r="12" spans="1:22" x14ac:dyDescent="0.25">
      <c r="A12" s="49"/>
      <c r="B12" s="49"/>
      <c r="C12" s="49"/>
      <c r="D12" s="63"/>
      <c r="E12" s="40"/>
      <c r="F12" s="40"/>
      <c r="G12" s="40"/>
      <c r="H12" s="79"/>
      <c r="I12" s="25"/>
      <c r="J12" s="49"/>
      <c r="K12" s="97"/>
      <c r="L12" s="98">
        <v>6.21</v>
      </c>
      <c r="M12" s="56"/>
      <c r="N12" s="24"/>
    </row>
    <row r="13" spans="1:22" x14ac:dyDescent="0.25">
      <c r="A13" s="49"/>
      <c r="B13" s="49"/>
      <c r="C13" s="49"/>
      <c r="D13" s="63"/>
      <c r="E13" s="49"/>
      <c r="F13" s="49"/>
      <c r="G13" s="49"/>
      <c r="H13" s="79"/>
      <c r="I13" s="25"/>
      <c r="J13" s="49"/>
      <c r="K13" s="97"/>
      <c r="L13" s="98">
        <v>9.67</v>
      </c>
      <c r="M13" s="56"/>
      <c r="N13" s="24"/>
    </row>
    <row r="14" spans="1:22" x14ac:dyDescent="0.25">
      <c r="A14" s="49"/>
      <c r="B14" s="49"/>
      <c r="C14" s="49"/>
      <c r="D14" s="63"/>
      <c r="E14" s="49"/>
      <c r="F14" s="49"/>
      <c r="G14" s="49"/>
      <c r="H14" s="79"/>
      <c r="I14" s="25"/>
      <c r="J14" s="49"/>
      <c r="K14" s="97"/>
      <c r="L14" s="94"/>
      <c r="M14" s="42"/>
      <c r="N14" s="24"/>
    </row>
    <row r="15" spans="1:22" x14ac:dyDescent="0.25">
      <c r="A15" s="49"/>
      <c r="B15" s="49"/>
      <c r="C15" s="49"/>
      <c r="D15" s="63"/>
      <c r="E15" s="40"/>
      <c r="F15" s="40"/>
      <c r="G15" s="40"/>
      <c r="H15" s="79"/>
      <c r="I15" s="25"/>
      <c r="J15" s="49"/>
      <c r="K15" s="97"/>
      <c r="L15" s="94"/>
      <c r="M15" s="42"/>
      <c r="N15" s="24"/>
    </row>
    <row r="16" spans="1:22" x14ac:dyDescent="0.25">
      <c r="A16" s="49"/>
      <c r="B16" s="49"/>
      <c r="C16" s="49"/>
      <c r="D16" s="63"/>
      <c r="E16" s="49"/>
      <c r="F16" s="49"/>
      <c r="G16" s="49"/>
      <c r="H16" s="79"/>
      <c r="I16" s="25"/>
      <c r="J16" s="49"/>
      <c r="K16" s="60"/>
      <c r="M16" s="42"/>
      <c r="N16" s="24"/>
    </row>
    <row r="17" spans="1:14" x14ac:dyDescent="0.25">
      <c r="A17" s="49"/>
      <c r="B17" s="49"/>
      <c r="C17" s="49"/>
      <c r="D17" s="63"/>
      <c r="E17" s="49"/>
      <c r="F17" s="49"/>
      <c r="G17" s="49"/>
      <c r="H17" s="79"/>
      <c r="I17" s="25"/>
      <c r="J17" s="49"/>
      <c r="K17" s="60"/>
      <c r="M17" s="42"/>
      <c r="N17" s="24"/>
    </row>
    <row r="18" spans="1:14" x14ac:dyDescent="0.25">
      <c r="A18" s="49"/>
      <c r="B18" s="49"/>
      <c r="C18" s="49"/>
      <c r="D18" s="63"/>
      <c r="E18" s="40"/>
      <c r="F18" s="40"/>
      <c r="G18" s="40"/>
      <c r="H18" s="79"/>
      <c r="I18" s="25"/>
      <c r="J18" s="49"/>
      <c r="K18" s="60"/>
      <c r="M18" s="56"/>
      <c r="N18" s="24"/>
    </row>
    <row r="19" spans="1:14" x14ac:dyDescent="0.25">
      <c r="A19" s="49"/>
      <c r="B19" s="49"/>
      <c r="C19" s="49"/>
      <c r="D19" s="63"/>
      <c r="E19" s="40"/>
      <c r="F19" s="40"/>
      <c r="G19" s="40"/>
      <c r="H19" s="79"/>
      <c r="I19" s="25"/>
      <c r="J19" s="49"/>
      <c r="K19" s="60"/>
      <c r="M19" s="56"/>
      <c r="N19" s="24"/>
    </row>
    <row r="20" spans="1:14" x14ac:dyDescent="0.25">
      <c r="A20" s="49"/>
      <c r="B20" s="49"/>
      <c r="C20" s="49"/>
      <c r="D20" s="63"/>
      <c r="E20" s="49"/>
      <c r="F20" s="49"/>
      <c r="G20" s="49"/>
      <c r="H20" s="79"/>
      <c r="I20" s="25"/>
      <c r="J20" s="49"/>
      <c r="K20" s="60"/>
      <c r="M20" s="42"/>
      <c r="N20" s="24"/>
    </row>
    <row r="21" spans="1:14" x14ac:dyDescent="0.25">
      <c r="A21" s="49"/>
      <c r="B21" s="49"/>
      <c r="C21" s="49"/>
      <c r="D21" s="63"/>
      <c r="E21" s="49"/>
      <c r="F21" s="49"/>
      <c r="G21" s="49"/>
      <c r="H21" s="79"/>
      <c r="I21" s="25"/>
      <c r="J21" s="49"/>
      <c r="K21" s="60"/>
      <c r="M21" s="42"/>
      <c r="N21" s="24"/>
    </row>
    <row r="22" spans="1:14" x14ac:dyDescent="0.25">
      <c r="A22" s="49"/>
      <c r="B22" s="49"/>
      <c r="C22" s="49"/>
      <c r="D22" s="63"/>
      <c r="E22" s="40"/>
      <c r="F22" s="40"/>
      <c r="G22" s="40"/>
      <c r="H22" s="79"/>
      <c r="I22" s="25"/>
      <c r="J22" s="49"/>
      <c r="K22" s="61"/>
      <c r="M22" s="56"/>
      <c r="N22" s="24"/>
    </row>
    <row r="23" spans="1:14" x14ac:dyDescent="0.25">
      <c r="A23" s="49"/>
      <c r="B23" s="49"/>
      <c r="C23" s="49"/>
      <c r="D23" s="63"/>
      <c r="E23" s="49"/>
      <c r="F23" s="49"/>
      <c r="G23" s="49"/>
      <c r="H23" s="79"/>
      <c r="I23" s="25"/>
      <c r="J23" s="49"/>
      <c r="K23" s="60"/>
      <c r="M23" s="42"/>
      <c r="N23" s="24"/>
    </row>
    <row r="24" spans="1:14" x14ac:dyDescent="0.25">
      <c r="A24" s="49"/>
      <c r="B24" s="49"/>
      <c r="C24" s="49"/>
      <c r="D24" s="63"/>
      <c r="E24" s="40"/>
      <c r="F24" s="40"/>
      <c r="G24" s="40"/>
      <c r="H24" s="79"/>
      <c r="I24" s="25"/>
      <c r="J24" s="49"/>
      <c r="K24" s="60"/>
      <c r="M24" s="56"/>
      <c r="N24" s="24"/>
    </row>
    <row r="25" spans="1:14" x14ac:dyDescent="0.25">
      <c r="A25" s="49"/>
      <c r="B25" s="49"/>
      <c r="C25" s="49"/>
      <c r="D25" s="63"/>
      <c r="E25" s="40"/>
      <c r="F25" s="40"/>
      <c r="G25" s="40"/>
      <c r="H25" s="79"/>
      <c r="I25" s="25"/>
      <c r="J25" s="49"/>
      <c r="K25" s="60"/>
      <c r="M25" s="56"/>
      <c r="N25" s="24"/>
    </row>
    <row r="26" spans="1:14" x14ac:dyDescent="0.25">
      <c r="A26" s="49"/>
      <c r="B26" s="49"/>
      <c r="C26" s="49"/>
      <c r="D26" s="63"/>
      <c r="E26" s="49"/>
      <c r="F26" s="49"/>
      <c r="G26" s="49"/>
      <c r="H26" s="79"/>
      <c r="I26" s="25"/>
      <c r="J26" s="49"/>
      <c r="K26" s="60"/>
      <c r="M26" s="42"/>
      <c r="N26" s="24"/>
    </row>
    <row r="27" spans="1:14" x14ac:dyDescent="0.25">
      <c r="A27" s="49"/>
      <c r="B27" s="49"/>
      <c r="C27" s="49"/>
      <c r="D27" s="63"/>
      <c r="E27" s="49"/>
      <c r="F27" s="49"/>
      <c r="G27" s="49"/>
      <c r="H27" s="79"/>
      <c r="I27" s="25"/>
      <c r="J27" s="49"/>
      <c r="K27" s="60"/>
      <c r="M27" s="42"/>
      <c r="N27" s="24"/>
    </row>
    <row r="28" spans="1:14" x14ac:dyDescent="0.25">
      <c r="A28" s="49"/>
      <c r="B28" s="49"/>
      <c r="C28" s="49"/>
      <c r="D28" s="63"/>
      <c r="E28" s="49"/>
      <c r="F28" s="49"/>
      <c r="G28" s="49"/>
      <c r="H28" s="79"/>
      <c r="I28" s="25"/>
      <c r="J28" s="49"/>
      <c r="K28" s="60"/>
      <c r="M28" s="42"/>
      <c r="N28" s="24"/>
    </row>
    <row r="29" spans="1:14" x14ac:dyDescent="0.25">
      <c r="A29" s="49"/>
      <c r="B29" s="49"/>
      <c r="C29" s="49"/>
      <c r="D29" s="63"/>
      <c r="E29" s="40"/>
      <c r="F29" s="40"/>
      <c r="G29" s="40"/>
      <c r="H29" s="79"/>
      <c r="I29" s="25"/>
      <c r="J29" s="49"/>
      <c r="K29" s="60"/>
      <c r="M29" s="56"/>
      <c r="N29" s="24"/>
    </row>
    <row r="30" spans="1:14" x14ac:dyDescent="0.25">
      <c r="A30" s="49"/>
      <c r="B30" s="49"/>
      <c r="C30" s="49"/>
      <c r="D30" s="63"/>
      <c r="E30" s="40"/>
      <c r="F30" s="40"/>
      <c r="G30" s="40"/>
      <c r="H30" s="79"/>
      <c r="I30" s="25"/>
      <c r="J30" s="49"/>
      <c r="K30" s="60"/>
      <c r="M30" s="56"/>
      <c r="N30" s="24"/>
    </row>
    <row r="31" spans="1:14" x14ac:dyDescent="0.25">
      <c r="A31" s="49"/>
      <c r="B31" s="49"/>
      <c r="C31" s="49"/>
      <c r="D31" s="63"/>
      <c r="E31" s="49"/>
      <c r="F31" s="49"/>
      <c r="G31" s="49"/>
      <c r="H31" s="79"/>
      <c r="I31" s="25"/>
      <c r="J31" s="49"/>
      <c r="K31" s="60"/>
      <c r="M31" s="42"/>
      <c r="N31" s="24"/>
    </row>
    <row r="32" spans="1:14" x14ac:dyDescent="0.25">
      <c r="A32" s="49"/>
      <c r="B32" s="49"/>
      <c r="C32" s="49"/>
      <c r="D32" s="63"/>
      <c r="E32" s="49"/>
      <c r="F32" s="49"/>
      <c r="G32" s="49"/>
      <c r="H32" s="79"/>
      <c r="I32" s="25"/>
      <c r="J32" s="49"/>
      <c r="K32" s="60"/>
      <c r="M32" s="42"/>
      <c r="N32" s="24"/>
    </row>
    <row r="33" spans="1:14" x14ac:dyDescent="0.25">
      <c r="A33" s="49"/>
      <c r="B33" s="49"/>
      <c r="C33" s="49"/>
      <c r="D33" s="63"/>
      <c r="E33" s="49"/>
      <c r="F33" s="49"/>
      <c r="G33" s="49"/>
      <c r="H33" s="79"/>
      <c r="I33" s="25"/>
      <c r="J33" s="49"/>
      <c r="K33" s="60"/>
      <c r="M33" s="42"/>
      <c r="N33" s="24"/>
    </row>
    <row r="34" spans="1:14" x14ac:dyDescent="0.25">
      <c r="A34" s="49"/>
      <c r="B34" s="49"/>
      <c r="C34" s="49"/>
      <c r="D34" s="63"/>
      <c r="E34" s="49"/>
      <c r="F34" s="49"/>
      <c r="G34" s="49"/>
      <c r="H34" s="79"/>
      <c r="I34" s="25"/>
      <c r="J34" s="49"/>
      <c r="K34" s="60"/>
      <c r="M34" s="42"/>
      <c r="N34" s="24"/>
    </row>
    <row r="35" spans="1:14" x14ac:dyDescent="0.25">
      <c r="A35" s="49"/>
      <c r="B35" s="49"/>
      <c r="C35" s="49"/>
      <c r="D35" s="63"/>
      <c r="E35" s="49"/>
      <c r="F35" s="49"/>
      <c r="G35" s="49"/>
      <c r="H35" s="79"/>
      <c r="I35" s="25"/>
      <c r="J35" s="49"/>
      <c r="K35" s="60"/>
      <c r="M35" s="42"/>
      <c r="N35" s="24"/>
    </row>
    <row r="36" spans="1:14" x14ac:dyDescent="0.25">
      <c r="A36" s="49"/>
      <c r="B36" s="49"/>
      <c r="C36" s="49"/>
      <c r="D36" s="63"/>
      <c r="E36" s="49"/>
      <c r="F36" s="49"/>
      <c r="G36" s="49"/>
      <c r="H36" s="79"/>
      <c r="I36" s="25"/>
      <c r="J36" s="49"/>
      <c r="K36" s="60"/>
      <c r="M36" s="42"/>
      <c r="N36" s="24"/>
    </row>
    <row r="37" spans="1:14" x14ac:dyDescent="0.25">
      <c r="A37" s="49"/>
      <c r="B37" s="49"/>
      <c r="C37" s="49"/>
      <c r="D37" s="63"/>
      <c r="E37" s="49"/>
      <c r="F37" s="49"/>
      <c r="G37" s="49"/>
      <c r="H37" s="79" t="str">
        <f t="shared" ref="H37:H42" si="0">IF(D37&lt;&gt;0,VLOOKUP(D37,PRANCHAS,2,TRUE),"")</f>
        <v/>
      </c>
      <c r="I37" s="25"/>
      <c r="J37" s="49"/>
      <c r="K37" s="60"/>
      <c r="M37" s="42"/>
      <c r="N37" s="24"/>
    </row>
    <row r="38" spans="1:14" x14ac:dyDescent="0.25">
      <c r="A38" s="49"/>
      <c r="B38" s="49"/>
      <c r="C38" s="49"/>
      <c r="D38" s="63"/>
      <c r="E38" s="49"/>
      <c r="F38" s="49"/>
      <c r="G38" s="49"/>
      <c r="H38" s="79" t="str">
        <f t="shared" si="0"/>
        <v/>
      </c>
      <c r="I38" s="25"/>
      <c r="J38" s="49"/>
      <c r="K38" s="60"/>
      <c r="M38" s="42"/>
      <c r="N38" s="24"/>
    </row>
    <row r="39" spans="1:14" x14ac:dyDescent="0.25">
      <c r="A39" s="49"/>
      <c r="B39" s="49"/>
      <c r="C39" s="49"/>
      <c r="D39" s="63"/>
      <c r="E39" s="49"/>
      <c r="F39" s="49"/>
      <c r="G39" s="49"/>
      <c r="H39" s="79" t="str">
        <f t="shared" si="0"/>
        <v/>
      </c>
      <c r="I39" s="25"/>
      <c r="J39" s="49"/>
      <c r="K39" s="60"/>
      <c r="M39" s="42"/>
      <c r="N39" s="24"/>
    </row>
    <row r="40" spans="1:14" x14ac:dyDescent="0.25">
      <c r="A40" s="49"/>
      <c r="B40" s="49"/>
      <c r="C40" s="49"/>
      <c r="D40" s="63"/>
      <c r="E40" s="40"/>
      <c r="F40" s="40"/>
      <c r="G40" s="40"/>
      <c r="H40" s="79" t="str">
        <f t="shared" si="0"/>
        <v/>
      </c>
      <c r="I40" s="25"/>
      <c r="J40" s="49"/>
      <c r="K40" s="60"/>
      <c r="M40" s="56"/>
      <c r="N40" s="24"/>
    </row>
    <row r="41" spans="1:14" x14ac:dyDescent="0.25">
      <c r="A41" s="49"/>
      <c r="B41" s="49"/>
      <c r="C41" s="49"/>
      <c r="D41" s="63"/>
      <c r="E41" s="40"/>
      <c r="F41" s="40"/>
      <c r="G41" s="40"/>
      <c r="H41" s="79" t="str">
        <f t="shared" si="0"/>
        <v/>
      </c>
      <c r="I41" s="25"/>
      <c r="J41" s="49"/>
      <c r="K41" s="60"/>
      <c r="M41" s="56"/>
      <c r="N41" s="24"/>
    </row>
    <row r="42" spans="1:14" x14ac:dyDescent="0.25">
      <c r="A42" s="49"/>
      <c r="B42" s="49"/>
      <c r="C42" s="49"/>
      <c r="D42" s="63"/>
      <c r="E42" s="49"/>
      <c r="F42" s="49"/>
      <c r="G42" s="49"/>
      <c r="H42" s="79" t="str">
        <f t="shared" si="0"/>
        <v/>
      </c>
      <c r="I42" s="25"/>
      <c r="J42" s="49"/>
      <c r="K42" s="60"/>
      <c r="M42" s="42"/>
      <c r="N42" s="24"/>
    </row>
    <row r="43" spans="1:14" x14ac:dyDescent="0.25">
      <c r="A43" s="49"/>
      <c r="B43" s="49"/>
      <c r="C43" s="49"/>
      <c r="D43" s="63"/>
      <c r="E43" s="49"/>
      <c r="F43" s="49"/>
      <c r="G43" s="49"/>
      <c r="H43" s="79" t="str">
        <f t="shared" ref="H43:H74" si="1">IF(D43&lt;&gt;0,VLOOKUP(D43,PRANCHAS,2,TRUE),"")</f>
        <v/>
      </c>
      <c r="I43" s="25"/>
      <c r="J43" s="49"/>
      <c r="K43" s="60"/>
      <c r="M43" s="42"/>
      <c r="N43" s="24"/>
    </row>
    <row r="44" spans="1:14" x14ac:dyDescent="0.25">
      <c r="A44" s="49"/>
      <c r="B44" s="49"/>
      <c r="C44" s="49"/>
      <c r="D44" s="63"/>
      <c r="E44" s="40"/>
      <c r="F44" s="40"/>
      <c r="G44" s="40"/>
      <c r="H44" s="79" t="str">
        <f t="shared" si="1"/>
        <v/>
      </c>
      <c r="I44" s="25"/>
      <c r="J44" s="49"/>
      <c r="K44" s="60"/>
      <c r="M44" s="56"/>
      <c r="N44" s="24"/>
    </row>
    <row r="45" spans="1:14" x14ac:dyDescent="0.25">
      <c r="A45" s="49"/>
      <c r="B45" s="49"/>
      <c r="C45" s="49"/>
      <c r="D45" s="63"/>
      <c r="E45" s="40"/>
      <c r="F45" s="40"/>
      <c r="G45" s="40"/>
      <c r="H45" s="79" t="str">
        <f t="shared" si="1"/>
        <v/>
      </c>
      <c r="I45" s="25"/>
      <c r="J45" s="49"/>
      <c r="K45" s="60"/>
      <c r="M45" s="56"/>
      <c r="N45" s="24"/>
    </row>
    <row r="46" spans="1:14" x14ac:dyDescent="0.25">
      <c r="A46" s="49"/>
      <c r="B46" s="49"/>
      <c r="C46" s="49"/>
      <c r="D46" s="63"/>
      <c r="E46" s="49"/>
      <c r="F46" s="49"/>
      <c r="G46" s="49"/>
      <c r="H46" s="79" t="str">
        <f t="shared" si="1"/>
        <v/>
      </c>
      <c r="I46" s="25"/>
      <c r="J46" s="49"/>
      <c r="K46" s="60"/>
      <c r="M46" s="42"/>
      <c r="N46" s="24"/>
    </row>
    <row r="47" spans="1:14" x14ac:dyDescent="0.25">
      <c r="A47" s="49"/>
      <c r="B47" s="49"/>
      <c r="C47" s="49"/>
      <c r="D47" s="63"/>
      <c r="E47" s="49"/>
      <c r="F47" s="49"/>
      <c r="G47" s="49"/>
      <c r="H47" s="79" t="str">
        <f t="shared" si="1"/>
        <v/>
      </c>
      <c r="I47" s="25"/>
      <c r="J47" s="49"/>
      <c r="K47" s="60"/>
      <c r="M47" s="42"/>
      <c r="N47" s="24"/>
    </row>
    <row r="48" spans="1:14" x14ac:dyDescent="0.25">
      <c r="A48" s="49"/>
      <c r="B48" s="49"/>
      <c r="C48" s="49"/>
      <c r="D48" s="63"/>
      <c r="E48" s="49"/>
      <c r="F48" s="49"/>
      <c r="G48" s="49"/>
      <c r="H48" s="79" t="str">
        <f t="shared" si="1"/>
        <v/>
      </c>
      <c r="I48" s="25"/>
      <c r="J48" s="49"/>
      <c r="K48" s="60"/>
      <c r="M48" s="42"/>
      <c r="N48" s="24"/>
    </row>
    <row r="49" spans="1:14" x14ac:dyDescent="0.25">
      <c r="A49" s="49"/>
      <c r="B49" s="49"/>
      <c r="C49" s="49"/>
      <c r="D49" s="63"/>
      <c r="E49" s="40"/>
      <c r="F49" s="40"/>
      <c r="G49" s="40"/>
      <c r="H49" s="79" t="str">
        <f t="shared" si="1"/>
        <v/>
      </c>
      <c r="I49" s="25"/>
      <c r="J49" s="49"/>
      <c r="K49" s="60"/>
      <c r="M49" s="56"/>
      <c r="N49" s="24"/>
    </row>
    <row r="50" spans="1:14" x14ac:dyDescent="0.25">
      <c r="A50" s="49"/>
      <c r="B50" s="49"/>
      <c r="C50" s="49"/>
      <c r="D50" s="63"/>
      <c r="E50" s="40"/>
      <c r="F50" s="40"/>
      <c r="G50" s="40"/>
      <c r="H50" s="79" t="str">
        <f t="shared" si="1"/>
        <v/>
      </c>
      <c r="I50" s="25"/>
      <c r="J50" s="49"/>
      <c r="K50" s="60"/>
      <c r="M50" s="56"/>
      <c r="N50" s="24"/>
    </row>
    <row r="51" spans="1:14" x14ac:dyDescent="0.25">
      <c r="A51" s="49"/>
      <c r="B51" s="49"/>
      <c r="C51" s="49"/>
      <c r="D51" s="63"/>
      <c r="E51" s="49"/>
      <c r="F51" s="49"/>
      <c r="G51" s="49"/>
      <c r="H51" s="79" t="str">
        <f t="shared" si="1"/>
        <v/>
      </c>
      <c r="I51" s="25"/>
      <c r="J51" s="49"/>
      <c r="K51" s="60"/>
      <c r="M51" s="42"/>
      <c r="N51" s="24"/>
    </row>
    <row r="52" spans="1:14" x14ac:dyDescent="0.25">
      <c r="A52" s="49"/>
      <c r="B52" s="49"/>
      <c r="C52" s="49"/>
      <c r="D52" s="63"/>
      <c r="E52" s="49"/>
      <c r="F52" s="49"/>
      <c r="G52" s="49"/>
      <c r="H52" s="79" t="str">
        <f t="shared" si="1"/>
        <v/>
      </c>
      <c r="I52" s="25"/>
      <c r="J52" s="49"/>
      <c r="K52" s="60"/>
      <c r="M52" s="42"/>
      <c r="N52" s="24"/>
    </row>
    <row r="53" spans="1:14" x14ac:dyDescent="0.25">
      <c r="A53" s="49"/>
      <c r="B53" s="49"/>
      <c r="C53" s="49"/>
      <c r="D53" s="63"/>
      <c r="E53" s="49"/>
      <c r="F53" s="49"/>
      <c r="G53" s="49"/>
      <c r="H53" s="79" t="str">
        <f t="shared" si="1"/>
        <v/>
      </c>
      <c r="I53" s="25"/>
      <c r="J53" s="49"/>
      <c r="K53" s="60"/>
      <c r="M53" s="42"/>
      <c r="N53" s="24"/>
    </row>
    <row r="54" spans="1:14" x14ac:dyDescent="0.25">
      <c r="A54" s="49"/>
      <c r="B54" s="49"/>
      <c r="C54" s="49"/>
      <c r="D54" s="63"/>
      <c r="E54" s="49"/>
      <c r="F54" s="49"/>
      <c r="G54" s="49"/>
      <c r="H54" s="79" t="str">
        <f t="shared" si="1"/>
        <v/>
      </c>
      <c r="I54" s="25"/>
      <c r="J54" s="49"/>
      <c r="K54" s="60"/>
      <c r="M54" s="42"/>
      <c r="N54" s="24"/>
    </row>
    <row r="55" spans="1:14" x14ac:dyDescent="0.25">
      <c r="A55" s="49"/>
      <c r="B55" s="49"/>
      <c r="C55" s="49"/>
      <c r="D55" s="63"/>
      <c r="E55" s="49"/>
      <c r="F55" s="49"/>
      <c r="G55" s="49"/>
      <c r="H55" s="79" t="str">
        <f t="shared" si="1"/>
        <v/>
      </c>
      <c r="I55" s="25"/>
      <c r="J55" s="49"/>
      <c r="K55" s="60"/>
      <c r="M55" s="42"/>
      <c r="N55" s="24"/>
    </row>
    <row r="56" spans="1:14" x14ac:dyDescent="0.25">
      <c r="A56" s="49"/>
      <c r="B56" s="49"/>
      <c r="C56" s="49"/>
      <c r="D56" s="63"/>
      <c r="E56" s="49"/>
      <c r="F56" s="49"/>
      <c r="G56" s="49"/>
      <c r="H56" s="79" t="str">
        <f t="shared" si="1"/>
        <v/>
      </c>
      <c r="I56" s="25"/>
      <c r="J56" s="49"/>
      <c r="K56" s="60"/>
      <c r="M56" s="42"/>
      <c r="N56" s="24"/>
    </row>
    <row r="57" spans="1:14" x14ac:dyDescent="0.25">
      <c r="A57" s="49"/>
      <c r="B57" s="49"/>
      <c r="C57" s="49"/>
      <c r="D57" s="63"/>
      <c r="E57" s="49"/>
      <c r="F57" s="49"/>
      <c r="G57" s="49"/>
      <c r="H57" s="79" t="str">
        <f t="shared" si="1"/>
        <v/>
      </c>
      <c r="I57" s="25"/>
      <c r="J57" s="49"/>
      <c r="K57" s="60"/>
      <c r="M57" s="42"/>
      <c r="N57" s="24"/>
    </row>
    <row r="58" spans="1:14" x14ac:dyDescent="0.25">
      <c r="A58" s="49"/>
      <c r="B58" s="49"/>
      <c r="C58" s="49"/>
      <c r="D58" s="63"/>
      <c r="E58" s="40"/>
      <c r="F58" s="40"/>
      <c r="G58" s="40"/>
      <c r="H58" s="79" t="str">
        <f t="shared" si="1"/>
        <v/>
      </c>
      <c r="I58" s="25"/>
      <c r="J58" s="49"/>
      <c r="K58" s="60"/>
      <c r="M58" s="56"/>
      <c r="N58" s="24"/>
    </row>
    <row r="59" spans="1:14" x14ac:dyDescent="0.25">
      <c r="A59" s="49"/>
      <c r="B59" s="49"/>
      <c r="C59" s="49"/>
      <c r="D59" s="63"/>
      <c r="E59" s="49"/>
      <c r="F59" s="49"/>
      <c r="G59" s="49"/>
      <c r="H59" s="79" t="str">
        <f t="shared" si="1"/>
        <v/>
      </c>
      <c r="I59" s="25"/>
      <c r="J59" s="49"/>
      <c r="K59" s="60"/>
      <c r="M59" s="42"/>
      <c r="N59" s="24"/>
    </row>
    <row r="60" spans="1:14" x14ac:dyDescent="0.25">
      <c r="A60" s="49"/>
      <c r="B60" s="49"/>
      <c r="C60" s="49"/>
      <c r="D60" s="63"/>
      <c r="E60" s="49"/>
      <c r="F60" s="49"/>
      <c r="G60" s="49"/>
      <c r="H60" s="79" t="str">
        <f t="shared" si="1"/>
        <v/>
      </c>
      <c r="I60" s="25"/>
      <c r="J60" s="49"/>
      <c r="K60" s="60"/>
      <c r="M60" s="42"/>
      <c r="N60" s="24"/>
    </row>
    <row r="61" spans="1:14" x14ac:dyDescent="0.25">
      <c r="A61" s="49"/>
      <c r="B61" s="49"/>
      <c r="C61" s="49"/>
      <c r="D61" s="63"/>
      <c r="E61" s="49"/>
      <c r="F61" s="49"/>
      <c r="G61" s="49"/>
      <c r="H61" s="79" t="str">
        <f t="shared" si="1"/>
        <v/>
      </c>
      <c r="I61" s="25"/>
      <c r="J61" s="49"/>
      <c r="K61" s="60"/>
      <c r="M61" s="42"/>
      <c r="N61" s="24"/>
    </row>
    <row r="62" spans="1:14" x14ac:dyDescent="0.25">
      <c r="A62" s="49"/>
      <c r="B62" s="49"/>
      <c r="C62" s="49"/>
      <c r="D62" s="63"/>
      <c r="E62" s="40"/>
      <c r="F62" s="40"/>
      <c r="G62" s="40"/>
      <c r="H62" s="79" t="str">
        <f t="shared" si="1"/>
        <v/>
      </c>
      <c r="I62" s="25"/>
      <c r="J62" s="49"/>
      <c r="K62" s="60"/>
      <c r="M62" s="56"/>
      <c r="N62" s="24"/>
    </row>
    <row r="63" spans="1:14" x14ac:dyDescent="0.25">
      <c r="A63" s="49"/>
      <c r="B63" s="49"/>
      <c r="C63" s="49"/>
      <c r="D63" s="63"/>
      <c r="E63" s="40"/>
      <c r="F63" s="40"/>
      <c r="G63" s="40"/>
      <c r="H63" s="79" t="str">
        <f t="shared" si="1"/>
        <v/>
      </c>
      <c r="I63" s="25"/>
      <c r="J63" s="49"/>
      <c r="K63" s="60"/>
      <c r="M63" s="56"/>
      <c r="N63" s="24"/>
    </row>
    <row r="64" spans="1:14" x14ac:dyDescent="0.25">
      <c r="A64" s="49"/>
      <c r="B64" s="49"/>
      <c r="C64" s="49"/>
      <c r="D64" s="63"/>
      <c r="E64" s="40"/>
      <c r="F64" s="40"/>
      <c r="G64" s="40"/>
      <c r="H64" s="79" t="str">
        <f t="shared" si="1"/>
        <v/>
      </c>
      <c r="I64" s="25"/>
      <c r="J64" s="49"/>
      <c r="K64" s="60"/>
      <c r="M64" s="56"/>
      <c r="N64" s="24"/>
    </row>
    <row r="65" spans="1:14" x14ac:dyDescent="0.25">
      <c r="A65" s="49"/>
      <c r="B65" s="49"/>
      <c r="C65" s="49"/>
      <c r="D65" s="63"/>
      <c r="E65" s="49"/>
      <c r="F65" s="49"/>
      <c r="G65" s="49"/>
      <c r="H65" s="79" t="str">
        <f t="shared" si="1"/>
        <v/>
      </c>
      <c r="I65" s="25"/>
      <c r="J65" s="49"/>
      <c r="K65" s="60"/>
      <c r="M65" s="42"/>
      <c r="N65" s="24"/>
    </row>
    <row r="66" spans="1:14" x14ac:dyDescent="0.25">
      <c r="A66" s="49"/>
      <c r="B66" s="49"/>
      <c r="C66" s="49"/>
      <c r="D66" s="63"/>
      <c r="E66" s="49"/>
      <c r="F66" s="49"/>
      <c r="G66" s="49"/>
      <c r="H66" s="79" t="str">
        <f t="shared" si="1"/>
        <v/>
      </c>
      <c r="I66" s="25"/>
      <c r="J66" s="49"/>
      <c r="K66" s="60"/>
      <c r="M66" s="42"/>
      <c r="N66" s="24"/>
    </row>
    <row r="67" spans="1:14" x14ac:dyDescent="0.25">
      <c r="A67" s="49"/>
      <c r="B67" s="49"/>
      <c r="C67" s="49"/>
      <c r="D67" s="63"/>
      <c r="E67" s="49"/>
      <c r="F67" s="49"/>
      <c r="G67" s="49"/>
      <c r="H67" s="79" t="str">
        <f t="shared" si="1"/>
        <v/>
      </c>
      <c r="I67" s="25"/>
      <c r="J67" s="49"/>
      <c r="K67" s="60"/>
      <c r="M67" s="42"/>
      <c r="N67" s="24"/>
    </row>
    <row r="68" spans="1:14" x14ac:dyDescent="0.25">
      <c r="A68" s="49"/>
      <c r="B68" s="49"/>
      <c r="C68" s="49"/>
      <c r="D68" s="63"/>
      <c r="E68" s="49"/>
      <c r="F68" s="49"/>
      <c r="G68" s="49"/>
      <c r="H68" s="79" t="str">
        <f t="shared" si="1"/>
        <v/>
      </c>
      <c r="I68" s="25"/>
      <c r="J68" s="49"/>
      <c r="K68" s="60"/>
      <c r="M68" s="42"/>
      <c r="N68" s="24"/>
    </row>
    <row r="69" spans="1:14" x14ac:dyDescent="0.25">
      <c r="A69" s="49"/>
      <c r="B69" s="49"/>
      <c r="C69" s="49"/>
      <c r="D69" s="63"/>
      <c r="E69" s="49"/>
      <c r="F69" s="49"/>
      <c r="G69" s="49"/>
      <c r="H69" s="79" t="str">
        <f t="shared" si="1"/>
        <v/>
      </c>
      <c r="I69" s="25"/>
      <c r="J69" s="49"/>
      <c r="K69" s="60"/>
      <c r="M69" s="42"/>
      <c r="N69" s="24"/>
    </row>
    <row r="70" spans="1:14" x14ac:dyDescent="0.25">
      <c r="A70" s="49"/>
      <c r="B70" s="49"/>
      <c r="C70" s="49"/>
      <c r="D70" s="63"/>
      <c r="E70" s="49"/>
      <c r="F70" s="49"/>
      <c r="G70" s="49"/>
      <c r="H70" s="79" t="str">
        <f t="shared" si="1"/>
        <v/>
      </c>
      <c r="I70" s="25"/>
      <c r="J70" s="49"/>
      <c r="K70" s="60"/>
      <c r="M70" s="42"/>
      <c r="N70" s="24"/>
    </row>
    <row r="71" spans="1:14" x14ac:dyDescent="0.25">
      <c r="A71" s="49"/>
      <c r="B71" s="49"/>
      <c r="C71" s="49"/>
      <c r="D71" s="63"/>
      <c r="E71" s="49"/>
      <c r="F71" s="49"/>
      <c r="G71" s="49"/>
      <c r="H71" s="79" t="str">
        <f t="shared" si="1"/>
        <v/>
      </c>
      <c r="I71" s="25"/>
      <c r="J71" s="49"/>
      <c r="K71" s="60"/>
      <c r="M71" s="42"/>
      <c r="N71" s="24"/>
    </row>
    <row r="72" spans="1:14" x14ac:dyDescent="0.25">
      <c r="A72" s="49"/>
      <c r="B72" s="49"/>
      <c r="C72" s="49"/>
      <c r="D72" s="63"/>
      <c r="E72" s="49"/>
      <c r="F72" s="49"/>
      <c r="G72" s="49"/>
      <c r="H72" s="79" t="str">
        <f t="shared" si="1"/>
        <v/>
      </c>
      <c r="I72" s="25"/>
      <c r="J72" s="49"/>
      <c r="K72" s="60"/>
      <c r="M72" s="42"/>
      <c r="N72" s="24"/>
    </row>
    <row r="73" spans="1:14" x14ac:dyDescent="0.25">
      <c r="A73" s="49"/>
      <c r="B73" s="49"/>
      <c r="C73" s="49"/>
      <c r="D73" s="63"/>
      <c r="E73" s="49"/>
      <c r="F73" s="49"/>
      <c r="G73" s="49"/>
      <c r="H73" s="79" t="str">
        <f t="shared" si="1"/>
        <v/>
      </c>
      <c r="I73" s="25"/>
      <c r="J73" s="49"/>
      <c r="K73" s="60"/>
      <c r="M73" s="42"/>
      <c r="N73" s="24"/>
    </row>
    <row r="74" spans="1:14" x14ac:dyDescent="0.25">
      <c r="A74" s="49"/>
      <c r="B74" s="49"/>
      <c r="C74" s="49"/>
      <c r="D74" s="63"/>
      <c r="E74" s="49"/>
      <c r="F74" s="49"/>
      <c r="G74" s="49"/>
      <c r="H74" s="79" t="str">
        <f t="shared" si="1"/>
        <v/>
      </c>
      <c r="I74" s="25"/>
      <c r="J74" s="49"/>
      <c r="K74" s="60"/>
      <c r="M74" s="42"/>
      <c r="N74" s="24"/>
    </row>
    <row r="75" spans="1:14" x14ac:dyDescent="0.25">
      <c r="A75" s="49"/>
      <c r="B75" s="49"/>
      <c r="C75" s="49"/>
      <c r="D75" s="63"/>
      <c r="E75" s="49"/>
      <c r="F75" s="49"/>
      <c r="G75" s="49"/>
      <c r="H75" s="79" t="str">
        <f t="shared" ref="H75:H106" si="2">IF(D75&lt;&gt;0,VLOOKUP(D75,PRANCHAS,2,TRUE),"")</f>
        <v/>
      </c>
      <c r="I75" s="25"/>
      <c r="J75" s="49"/>
      <c r="K75" s="60"/>
      <c r="M75" s="42"/>
      <c r="N75" s="24"/>
    </row>
    <row r="76" spans="1:14" x14ac:dyDescent="0.25">
      <c r="A76" s="49"/>
      <c r="B76" s="49"/>
      <c r="C76" s="49"/>
      <c r="D76" s="63"/>
      <c r="E76" s="40"/>
      <c r="F76" s="40"/>
      <c r="G76" s="40"/>
      <c r="H76" s="79" t="str">
        <f t="shared" si="2"/>
        <v/>
      </c>
      <c r="I76" s="25"/>
      <c r="J76" s="49"/>
      <c r="K76" s="60"/>
      <c r="M76" s="56"/>
      <c r="N76" s="24"/>
    </row>
    <row r="77" spans="1:14" x14ac:dyDescent="0.25">
      <c r="A77" s="49"/>
      <c r="B77" s="49"/>
      <c r="C77" s="49"/>
      <c r="D77" s="63"/>
      <c r="E77" s="49"/>
      <c r="F77" s="49"/>
      <c r="G77" s="49"/>
      <c r="H77" s="79" t="str">
        <f t="shared" si="2"/>
        <v/>
      </c>
      <c r="I77" s="25"/>
      <c r="J77" s="49"/>
      <c r="K77" s="60"/>
      <c r="M77" s="42"/>
      <c r="N77" s="24"/>
    </row>
    <row r="78" spans="1:14" x14ac:dyDescent="0.25">
      <c r="A78" s="49"/>
      <c r="B78" s="49"/>
      <c r="C78" s="49"/>
      <c r="D78" s="63"/>
      <c r="E78" s="49"/>
      <c r="F78" s="49"/>
      <c r="G78" s="49"/>
      <c r="H78" s="79" t="str">
        <f t="shared" si="2"/>
        <v/>
      </c>
      <c r="I78" s="25"/>
      <c r="J78" s="49"/>
      <c r="K78" s="60"/>
      <c r="M78" s="42"/>
      <c r="N78" s="24"/>
    </row>
    <row r="79" spans="1:14" x14ac:dyDescent="0.25">
      <c r="A79" s="49"/>
      <c r="B79" s="49"/>
      <c r="C79" s="49"/>
      <c r="D79" s="63"/>
      <c r="E79" s="49"/>
      <c r="F79" s="49"/>
      <c r="G79" s="49"/>
      <c r="H79" s="79" t="str">
        <f t="shared" si="2"/>
        <v/>
      </c>
      <c r="I79" s="25"/>
      <c r="J79" s="49"/>
      <c r="K79" s="60"/>
      <c r="M79" s="42"/>
      <c r="N79" s="24"/>
    </row>
    <row r="80" spans="1:14" x14ac:dyDescent="0.25">
      <c r="A80" s="49"/>
      <c r="B80" s="49"/>
      <c r="C80" s="49"/>
      <c r="D80" s="63"/>
      <c r="E80" s="49"/>
      <c r="F80" s="49"/>
      <c r="G80" s="49"/>
      <c r="H80" s="79" t="str">
        <f t="shared" si="2"/>
        <v/>
      </c>
      <c r="I80" s="25"/>
      <c r="J80" s="49"/>
      <c r="K80" s="60"/>
      <c r="M80" s="42"/>
      <c r="N80" s="24"/>
    </row>
    <row r="81" spans="1:14" x14ac:dyDescent="0.25">
      <c r="A81" s="49"/>
      <c r="B81" s="49"/>
      <c r="C81" s="49"/>
      <c r="D81" s="63"/>
      <c r="E81" s="49"/>
      <c r="F81" s="49"/>
      <c r="G81" s="49"/>
      <c r="H81" s="79" t="str">
        <f t="shared" si="2"/>
        <v/>
      </c>
      <c r="I81" s="25"/>
      <c r="J81" s="49"/>
      <c r="K81" s="60"/>
      <c r="M81" s="42"/>
      <c r="N81" s="24"/>
    </row>
    <row r="82" spans="1:14" x14ac:dyDescent="0.25">
      <c r="A82" s="49"/>
      <c r="B82" s="49"/>
      <c r="C82" s="49"/>
      <c r="D82" s="63"/>
      <c r="E82" s="49"/>
      <c r="F82" s="49"/>
      <c r="G82" s="49"/>
      <c r="H82" s="79" t="str">
        <f t="shared" si="2"/>
        <v/>
      </c>
      <c r="I82" s="25"/>
      <c r="J82" s="49"/>
      <c r="K82" s="60"/>
      <c r="M82" s="42"/>
      <c r="N82" s="24"/>
    </row>
    <row r="83" spans="1:14" x14ac:dyDescent="0.25">
      <c r="A83" s="49"/>
      <c r="B83" s="49"/>
      <c r="C83" s="49"/>
      <c r="D83" s="63"/>
      <c r="E83" s="49"/>
      <c r="F83" s="49"/>
      <c r="G83" s="49"/>
      <c r="H83" s="79" t="str">
        <f t="shared" si="2"/>
        <v/>
      </c>
      <c r="I83" s="25"/>
      <c r="J83" s="49"/>
      <c r="K83" s="60"/>
      <c r="M83" s="42"/>
      <c r="N83" s="24"/>
    </row>
    <row r="84" spans="1:14" x14ac:dyDescent="0.25">
      <c r="A84" s="49"/>
      <c r="B84" s="49"/>
      <c r="C84" s="49"/>
      <c r="D84" s="63"/>
      <c r="E84" s="49"/>
      <c r="F84" s="49"/>
      <c r="G84" s="49"/>
      <c r="H84" s="79" t="str">
        <f t="shared" si="2"/>
        <v/>
      </c>
      <c r="I84" s="25"/>
      <c r="J84" s="49"/>
      <c r="K84" s="60"/>
      <c r="M84" s="42"/>
      <c r="N84" s="24"/>
    </row>
    <row r="85" spans="1:14" x14ac:dyDescent="0.25">
      <c r="A85" s="49"/>
      <c r="B85" s="49"/>
      <c r="C85" s="49"/>
      <c r="D85" s="63"/>
      <c r="E85" s="40"/>
      <c r="F85" s="40"/>
      <c r="G85" s="40"/>
      <c r="H85" s="79" t="str">
        <f t="shared" si="2"/>
        <v/>
      </c>
      <c r="I85" s="25"/>
      <c r="J85" s="49"/>
      <c r="K85" s="60"/>
      <c r="M85" s="56"/>
      <c r="N85" s="24"/>
    </row>
    <row r="86" spans="1:14" x14ac:dyDescent="0.25">
      <c r="A86" s="49"/>
      <c r="B86" s="49"/>
      <c r="C86" s="49"/>
      <c r="D86" s="63"/>
      <c r="E86" s="49"/>
      <c r="F86" s="49"/>
      <c r="G86" s="49"/>
      <c r="H86" s="79" t="str">
        <f t="shared" si="2"/>
        <v/>
      </c>
      <c r="I86" s="25"/>
      <c r="J86" s="49"/>
      <c r="K86" s="60"/>
      <c r="M86" s="42"/>
      <c r="N86" s="24"/>
    </row>
    <row r="87" spans="1:14" x14ac:dyDescent="0.25">
      <c r="A87" s="49"/>
      <c r="B87" s="49"/>
      <c r="C87" s="49"/>
      <c r="D87" s="63"/>
      <c r="E87" s="49"/>
      <c r="F87" s="49"/>
      <c r="G87" s="49"/>
      <c r="H87" s="79" t="str">
        <f t="shared" si="2"/>
        <v/>
      </c>
      <c r="I87" s="25"/>
      <c r="J87" s="49"/>
      <c r="K87" s="60"/>
      <c r="M87" s="42"/>
      <c r="N87" s="24"/>
    </row>
    <row r="88" spans="1:14" x14ac:dyDescent="0.25">
      <c r="A88" s="49"/>
      <c r="B88" s="49"/>
      <c r="C88" s="49"/>
      <c r="D88" s="63"/>
      <c r="E88" s="49"/>
      <c r="F88" s="49"/>
      <c r="G88" s="49"/>
      <c r="H88" s="79" t="str">
        <f t="shared" si="2"/>
        <v/>
      </c>
      <c r="I88" s="25"/>
      <c r="J88" s="49"/>
      <c r="K88" s="60"/>
      <c r="M88" s="42"/>
      <c r="N88" s="24"/>
    </row>
    <row r="89" spans="1:14" x14ac:dyDescent="0.25">
      <c r="A89" s="49"/>
      <c r="B89" s="49"/>
      <c r="C89" s="49"/>
      <c r="D89" s="63"/>
      <c r="E89" s="49"/>
      <c r="F89" s="49"/>
      <c r="G89" s="49"/>
      <c r="H89" s="79" t="str">
        <f t="shared" si="2"/>
        <v/>
      </c>
      <c r="I89" s="25"/>
      <c r="J89" s="49"/>
      <c r="K89" s="60"/>
      <c r="M89" s="42"/>
      <c r="N89" s="24"/>
    </row>
    <row r="90" spans="1:14" x14ac:dyDescent="0.25">
      <c r="A90" s="49"/>
      <c r="B90" s="49"/>
      <c r="C90" s="49"/>
      <c r="D90" s="63"/>
      <c r="E90" s="49"/>
      <c r="F90" s="49"/>
      <c r="G90" s="49"/>
      <c r="H90" s="79" t="str">
        <f t="shared" si="2"/>
        <v/>
      </c>
      <c r="I90" s="25"/>
      <c r="J90" s="49"/>
      <c r="K90" s="60"/>
      <c r="M90" s="42"/>
      <c r="N90" s="24"/>
    </row>
    <row r="91" spans="1:14" x14ac:dyDescent="0.25">
      <c r="A91" s="49"/>
      <c r="B91" s="49"/>
      <c r="C91" s="49"/>
      <c r="D91" s="63"/>
      <c r="E91" s="49"/>
      <c r="F91" s="49"/>
      <c r="G91" s="49"/>
      <c r="H91" s="79" t="str">
        <f t="shared" si="2"/>
        <v/>
      </c>
      <c r="I91" s="25"/>
      <c r="J91" s="49"/>
      <c r="K91" s="60"/>
      <c r="M91" s="42"/>
      <c r="N91" s="24"/>
    </row>
    <row r="92" spans="1:14" x14ac:dyDescent="0.25">
      <c r="A92" s="49"/>
      <c r="B92" s="49"/>
      <c r="C92" s="49"/>
      <c r="D92" s="63"/>
      <c r="E92" s="49"/>
      <c r="F92" s="49"/>
      <c r="G92" s="49"/>
      <c r="H92" s="79" t="str">
        <f t="shared" si="2"/>
        <v/>
      </c>
      <c r="I92" s="25"/>
      <c r="J92" s="49"/>
      <c r="K92" s="60"/>
      <c r="M92" s="42"/>
      <c r="N92" s="24"/>
    </row>
    <row r="93" spans="1:14" x14ac:dyDescent="0.25">
      <c r="A93" s="49"/>
      <c r="B93" s="49"/>
      <c r="C93" s="49"/>
      <c r="D93" s="63"/>
      <c r="E93" s="49"/>
      <c r="F93" s="49"/>
      <c r="G93" s="49"/>
      <c r="H93" s="79" t="str">
        <f t="shared" si="2"/>
        <v/>
      </c>
      <c r="I93" s="25"/>
      <c r="J93" s="49"/>
      <c r="K93" s="60"/>
      <c r="M93" s="42"/>
      <c r="N93" s="24"/>
    </row>
    <row r="94" spans="1:14" x14ac:dyDescent="0.25">
      <c r="A94" s="49"/>
      <c r="B94" s="49"/>
      <c r="C94" s="49"/>
      <c r="D94" s="63"/>
      <c r="E94" s="49"/>
      <c r="F94" s="49"/>
      <c r="G94" s="49"/>
      <c r="H94" s="79" t="str">
        <f t="shared" si="2"/>
        <v/>
      </c>
      <c r="I94" s="25"/>
      <c r="J94" s="49"/>
      <c r="K94" s="60"/>
      <c r="M94" s="42"/>
      <c r="N94" s="24"/>
    </row>
    <row r="95" spans="1:14" x14ac:dyDescent="0.25">
      <c r="A95" s="49"/>
      <c r="B95" s="49"/>
      <c r="C95" s="49"/>
      <c r="D95" s="63"/>
      <c r="E95" s="40"/>
      <c r="F95" s="40"/>
      <c r="G95" s="40"/>
      <c r="H95" s="79" t="str">
        <f t="shared" si="2"/>
        <v/>
      </c>
      <c r="I95" s="25"/>
      <c r="J95" s="49"/>
      <c r="K95" s="60"/>
      <c r="M95" s="56"/>
      <c r="N95" s="24"/>
    </row>
    <row r="96" spans="1:14" x14ac:dyDescent="0.25">
      <c r="A96" s="49"/>
      <c r="B96" s="49"/>
      <c r="C96" s="49"/>
      <c r="D96" s="63"/>
      <c r="E96" s="40"/>
      <c r="F96" s="40"/>
      <c r="G96" s="40"/>
      <c r="H96" s="79" t="str">
        <f t="shared" si="2"/>
        <v/>
      </c>
      <c r="I96" s="25"/>
      <c r="J96" s="49"/>
      <c r="K96" s="60"/>
      <c r="M96" s="56"/>
      <c r="N96" s="24"/>
    </row>
    <row r="97" spans="1:14" x14ac:dyDescent="0.25">
      <c r="A97" s="49"/>
      <c r="B97" s="49"/>
      <c r="C97" s="49"/>
      <c r="D97" s="63"/>
      <c r="E97" s="49"/>
      <c r="F97" s="49"/>
      <c r="G97" s="49"/>
      <c r="H97" s="79" t="str">
        <f t="shared" si="2"/>
        <v/>
      </c>
      <c r="I97" s="25"/>
      <c r="J97" s="49"/>
      <c r="K97" s="60"/>
      <c r="M97" s="42"/>
      <c r="N97" s="24"/>
    </row>
    <row r="98" spans="1:14" x14ac:dyDescent="0.25">
      <c r="A98" s="49"/>
      <c r="B98" s="49"/>
      <c r="C98" s="49"/>
      <c r="D98" s="63"/>
      <c r="E98" s="49"/>
      <c r="F98" s="49"/>
      <c r="G98" s="49"/>
      <c r="H98" s="79" t="str">
        <f t="shared" si="2"/>
        <v/>
      </c>
      <c r="I98" s="25"/>
      <c r="J98" s="49"/>
      <c r="K98" s="60"/>
      <c r="M98" s="42"/>
      <c r="N98" s="24"/>
    </row>
    <row r="99" spans="1:14" x14ac:dyDescent="0.25">
      <c r="H99" s="79" t="str">
        <f t="shared" si="2"/>
        <v/>
      </c>
      <c r="M99" s="42"/>
    </row>
    <row r="100" spans="1:14" x14ac:dyDescent="0.25">
      <c r="H100" s="79" t="str">
        <f t="shared" si="2"/>
        <v/>
      </c>
      <c r="M100" s="42"/>
    </row>
    <row r="101" spans="1:14" x14ac:dyDescent="0.25">
      <c r="H101" s="79" t="str">
        <f t="shared" si="2"/>
        <v/>
      </c>
      <c r="M101" s="42"/>
    </row>
    <row r="102" spans="1:14" x14ac:dyDescent="0.25">
      <c r="H102" s="79" t="str">
        <f t="shared" si="2"/>
        <v/>
      </c>
    </row>
    <row r="103" spans="1:14" x14ac:dyDescent="0.25">
      <c r="H103" s="79" t="str">
        <f t="shared" si="2"/>
        <v/>
      </c>
    </row>
    <row r="104" spans="1:14" x14ac:dyDescent="0.25">
      <c r="H104" s="79" t="str">
        <f t="shared" si="2"/>
        <v/>
      </c>
    </row>
    <row r="105" spans="1:14" x14ac:dyDescent="0.25">
      <c r="H105" s="79" t="str">
        <f t="shared" si="2"/>
        <v/>
      </c>
    </row>
    <row r="106" spans="1:14" x14ac:dyDescent="0.25">
      <c r="H106" s="79" t="str">
        <f t="shared" si="2"/>
        <v/>
      </c>
    </row>
    <row r="107" spans="1:14" x14ac:dyDescent="0.25">
      <c r="H107" s="79" t="str">
        <f t="shared" ref="H107:H138" si="3">IF(D107&lt;&gt;0,VLOOKUP(D107,PRANCHAS,2,TRUE),"")</f>
        <v/>
      </c>
    </row>
    <row r="108" spans="1:14" x14ac:dyDescent="0.25">
      <c r="H108" s="79" t="str">
        <f t="shared" si="3"/>
        <v/>
      </c>
    </row>
    <row r="109" spans="1:14" x14ac:dyDescent="0.25">
      <c r="H109" s="79" t="str">
        <f t="shared" si="3"/>
        <v/>
      </c>
    </row>
    <row r="110" spans="1:14" x14ac:dyDescent="0.25">
      <c r="H110" s="79" t="str">
        <f t="shared" si="3"/>
        <v/>
      </c>
    </row>
    <row r="111" spans="1:14" x14ac:dyDescent="0.25">
      <c r="H111" s="79" t="str">
        <f t="shared" si="3"/>
        <v/>
      </c>
    </row>
    <row r="112" spans="1:14" x14ac:dyDescent="0.25">
      <c r="H112" s="79" t="str">
        <f t="shared" si="3"/>
        <v/>
      </c>
    </row>
    <row r="113" spans="8:8" x14ac:dyDescent="0.25">
      <c r="H113" s="79" t="str">
        <f t="shared" si="3"/>
        <v/>
      </c>
    </row>
    <row r="114" spans="8:8" x14ac:dyDescent="0.25">
      <c r="H114" s="79" t="str">
        <f t="shared" si="3"/>
        <v/>
      </c>
    </row>
    <row r="115" spans="8:8" x14ac:dyDescent="0.25">
      <c r="H115" s="79" t="str">
        <f t="shared" si="3"/>
        <v/>
      </c>
    </row>
    <row r="116" spans="8:8" x14ac:dyDescent="0.25">
      <c r="H116" s="79" t="str">
        <f t="shared" si="3"/>
        <v/>
      </c>
    </row>
    <row r="117" spans="8:8" x14ac:dyDescent="0.25">
      <c r="H117" s="79" t="str">
        <f t="shared" si="3"/>
        <v/>
      </c>
    </row>
    <row r="118" spans="8:8" x14ac:dyDescent="0.25">
      <c r="H118" s="79" t="str">
        <f t="shared" si="3"/>
        <v/>
      </c>
    </row>
    <row r="119" spans="8:8" x14ac:dyDescent="0.25">
      <c r="H119" s="79" t="str">
        <f t="shared" si="3"/>
        <v/>
      </c>
    </row>
    <row r="120" spans="8:8" x14ac:dyDescent="0.25">
      <c r="H120" s="79" t="str">
        <f t="shared" si="3"/>
        <v/>
      </c>
    </row>
    <row r="121" spans="8:8" x14ac:dyDescent="0.25">
      <c r="H121" s="79" t="str">
        <f t="shared" si="3"/>
        <v/>
      </c>
    </row>
    <row r="122" spans="8:8" x14ac:dyDescent="0.25">
      <c r="H122" s="79" t="str">
        <f t="shared" si="3"/>
        <v/>
      </c>
    </row>
    <row r="123" spans="8:8" x14ac:dyDescent="0.25">
      <c r="H123" s="79" t="str">
        <f t="shared" si="3"/>
        <v/>
      </c>
    </row>
    <row r="124" spans="8:8" x14ac:dyDescent="0.25">
      <c r="H124" s="79" t="str">
        <f t="shared" si="3"/>
        <v/>
      </c>
    </row>
    <row r="125" spans="8:8" x14ac:dyDescent="0.25">
      <c r="H125" s="79" t="str">
        <f t="shared" si="3"/>
        <v/>
      </c>
    </row>
    <row r="126" spans="8:8" x14ac:dyDescent="0.25">
      <c r="H126" s="79" t="str">
        <f t="shared" si="3"/>
        <v/>
      </c>
    </row>
    <row r="127" spans="8:8" x14ac:dyDescent="0.25">
      <c r="H127" s="79" t="str">
        <f t="shared" si="3"/>
        <v/>
      </c>
    </row>
    <row r="128" spans="8:8" x14ac:dyDescent="0.25">
      <c r="H128" s="79" t="str">
        <f t="shared" si="3"/>
        <v/>
      </c>
    </row>
    <row r="129" spans="8:8" x14ac:dyDescent="0.25">
      <c r="H129" s="79" t="str">
        <f t="shared" si="3"/>
        <v/>
      </c>
    </row>
    <row r="130" spans="8:8" x14ac:dyDescent="0.25">
      <c r="H130" s="79" t="str">
        <f t="shared" si="3"/>
        <v/>
      </c>
    </row>
    <row r="131" spans="8:8" x14ac:dyDescent="0.25">
      <c r="H131" s="79" t="str">
        <f t="shared" si="3"/>
        <v/>
      </c>
    </row>
    <row r="132" spans="8:8" x14ac:dyDescent="0.25">
      <c r="H132" s="79" t="str">
        <f t="shared" si="3"/>
        <v/>
      </c>
    </row>
    <row r="133" spans="8:8" x14ac:dyDescent="0.25">
      <c r="H133" s="79" t="str">
        <f t="shared" si="3"/>
        <v/>
      </c>
    </row>
    <row r="134" spans="8:8" x14ac:dyDescent="0.25">
      <c r="H134" s="79" t="str">
        <f t="shared" si="3"/>
        <v/>
      </c>
    </row>
    <row r="135" spans="8:8" x14ac:dyDescent="0.25">
      <c r="H135" s="79" t="str">
        <f t="shared" si="3"/>
        <v/>
      </c>
    </row>
    <row r="136" spans="8:8" x14ac:dyDescent="0.25">
      <c r="H136" s="79" t="str">
        <f t="shared" si="3"/>
        <v/>
      </c>
    </row>
    <row r="137" spans="8:8" x14ac:dyDescent="0.25">
      <c r="H137" s="79" t="str">
        <f t="shared" si="3"/>
        <v/>
      </c>
    </row>
    <row r="138" spans="8:8" x14ac:dyDescent="0.25">
      <c r="H138" s="79" t="str">
        <f t="shared" si="3"/>
        <v/>
      </c>
    </row>
    <row r="139" spans="8:8" x14ac:dyDescent="0.25">
      <c r="H139" s="79" t="str">
        <f t="shared" ref="H139:H170" si="4">IF(D139&lt;&gt;0,VLOOKUP(D139,PRANCHAS,2,TRUE),"")</f>
        <v/>
      </c>
    </row>
    <row r="140" spans="8:8" x14ac:dyDescent="0.25">
      <c r="H140" s="79" t="str">
        <f t="shared" si="4"/>
        <v/>
      </c>
    </row>
    <row r="141" spans="8:8" x14ac:dyDescent="0.25">
      <c r="H141" s="79" t="str">
        <f t="shared" si="4"/>
        <v/>
      </c>
    </row>
    <row r="142" spans="8:8" x14ac:dyDescent="0.25">
      <c r="H142" s="79" t="str">
        <f t="shared" si="4"/>
        <v/>
      </c>
    </row>
    <row r="143" spans="8:8" x14ac:dyDescent="0.25">
      <c r="H143" s="79" t="str">
        <f t="shared" si="4"/>
        <v/>
      </c>
    </row>
    <row r="144" spans="8:8" x14ac:dyDescent="0.25">
      <c r="H144" s="79" t="str">
        <f t="shared" si="4"/>
        <v/>
      </c>
    </row>
    <row r="145" spans="8:8" x14ac:dyDescent="0.25">
      <c r="H145" s="79" t="str">
        <f t="shared" si="4"/>
        <v/>
      </c>
    </row>
    <row r="146" spans="8:8" x14ac:dyDescent="0.25">
      <c r="H146" s="79" t="str">
        <f t="shared" si="4"/>
        <v/>
      </c>
    </row>
    <row r="147" spans="8:8" x14ac:dyDescent="0.25">
      <c r="H147" s="79" t="str">
        <f t="shared" si="4"/>
        <v/>
      </c>
    </row>
    <row r="148" spans="8:8" x14ac:dyDescent="0.25">
      <c r="H148" s="79" t="str">
        <f t="shared" si="4"/>
        <v/>
      </c>
    </row>
    <row r="149" spans="8:8" x14ac:dyDescent="0.25">
      <c r="H149" s="79" t="str">
        <f t="shared" si="4"/>
        <v/>
      </c>
    </row>
    <row r="150" spans="8:8" x14ac:dyDescent="0.25">
      <c r="H150" s="79" t="str">
        <f t="shared" si="4"/>
        <v/>
      </c>
    </row>
    <row r="151" spans="8:8" x14ac:dyDescent="0.25">
      <c r="H151" s="79" t="str">
        <f t="shared" si="4"/>
        <v/>
      </c>
    </row>
    <row r="152" spans="8:8" x14ac:dyDescent="0.25">
      <c r="H152" s="79" t="str">
        <f t="shared" si="4"/>
        <v/>
      </c>
    </row>
    <row r="153" spans="8:8" x14ac:dyDescent="0.25">
      <c r="H153" s="79" t="str">
        <f t="shared" si="4"/>
        <v/>
      </c>
    </row>
    <row r="154" spans="8:8" x14ac:dyDescent="0.25">
      <c r="H154" s="79" t="str">
        <f t="shared" si="4"/>
        <v/>
      </c>
    </row>
    <row r="155" spans="8:8" x14ac:dyDescent="0.25">
      <c r="H155" s="79" t="str">
        <f t="shared" si="4"/>
        <v/>
      </c>
    </row>
    <row r="156" spans="8:8" x14ac:dyDescent="0.25">
      <c r="H156" s="79" t="str">
        <f t="shared" si="4"/>
        <v/>
      </c>
    </row>
    <row r="157" spans="8:8" x14ac:dyDescent="0.25">
      <c r="H157" s="79" t="str">
        <f t="shared" si="4"/>
        <v/>
      </c>
    </row>
    <row r="158" spans="8:8" x14ac:dyDescent="0.25">
      <c r="H158" s="79" t="str">
        <f t="shared" si="4"/>
        <v/>
      </c>
    </row>
    <row r="159" spans="8:8" x14ac:dyDescent="0.25">
      <c r="H159" s="79" t="str">
        <f t="shared" si="4"/>
        <v/>
      </c>
    </row>
    <row r="160" spans="8:8" x14ac:dyDescent="0.25">
      <c r="H160" s="79" t="str">
        <f t="shared" si="4"/>
        <v/>
      </c>
    </row>
    <row r="161" spans="8:8" x14ac:dyDescent="0.25">
      <c r="H161" s="79" t="str">
        <f t="shared" si="4"/>
        <v/>
      </c>
    </row>
    <row r="162" spans="8:8" x14ac:dyDescent="0.25">
      <c r="H162" s="79" t="str">
        <f t="shared" si="4"/>
        <v/>
      </c>
    </row>
    <row r="163" spans="8:8" x14ac:dyDescent="0.25">
      <c r="H163" s="79" t="str">
        <f t="shared" si="4"/>
        <v/>
      </c>
    </row>
    <row r="164" spans="8:8" x14ac:dyDescent="0.25">
      <c r="H164" s="79" t="str">
        <f t="shared" si="4"/>
        <v/>
      </c>
    </row>
    <row r="165" spans="8:8" x14ac:dyDescent="0.25">
      <c r="H165" s="79" t="str">
        <f t="shared" si="4"/>
        <v/>
      </c>
    </row>
    <row r="166" spans="8:8" x14ac:dyDescent="0.25">
      <c r="H166" s="79" t="str">
        <f t="shared" si="4"/>
        <v/>
      </c>
    </row>
    <row r="167" spans="8:8" x14ac:dyDescent="0.25">
      <c r="H167" s="79" t="str">
        <f t="shared" si="4"/>
        <v/>
      </c>
    </row>
    <row r="168" spans="8:8" x14ac:dyDescent="0.25">
      <c r="H168" s="79" t="str">
        <f t="shared" si="4"/>
        <v/>
      </c>
    </row>
    <row r="169" spans="8:8" x14ac:dyDescent="0.25">
      <c r="H169" s="79" t="str">
        <f t="shared" si="4"/>
        <v/>
      </c>
    </row>
    <row r="170" spans="8:8" x14ac:dyDescent="0.25">
      <c r="H170" s="79" t="str">
        <f t="shared" si="4"/>
        <v/>
      </c>
    </row>
    <row r="171" spans="8:8" x14ac:dyDescent="0.25">
      <c r="H171" s="79" t="str">
        <f t="shared" ref="H171:H202" si="5">IF(D171&lt;&gt;0,VLOOKUP(D171,PRANCHAS,2,TRUE),"")</f>
        <v/>
      </c>
    </row>
    <row r="172" spans="8:8" x14ac:dyDescent="0.25">
      <c r="H172" s="79" t="str">
        <f t="shared" si="5"/>
        <v/>
      </c>
    </row>
    <row r="173" spans="8:8" x14ac:dyDescent="0.25">
      <c r="H173" s="79" t="str">
        <f t="shared" si="5"/>
        <v/>
      </c>
    </row>
    <row r="174" spans="8:8" x14ac:dyDescent="0.25">
      <c r="H174" s="79" t="str">
        <f t="shared" si="5"/>
        <v/>
      </c>
    </row>
    <row r="175" spans="8:8" x14ac:dyDescent="0.25">
      <c r="H175" s="79" t="str">
        <f t="shared" si="5"/>
        <v/>
      </c>
    </row>
    <row r="176" spans="8:8" x14ac:dyDescent="0.25">
      <c r="H176" s="79" t="str">
        <f t="shared" si="5"/>
        <v/>
      </c>
    </row>
    <row r="177" spans="8:8" x14ac:dyDescent="0.25">
      <c r="H177" s="79" t="str">
        <f t="shared" si="5"/>
        <v/>
      </c>
    </row>
    <row r="178" spans="8:8" x14ac:dyDescent="0.25">
      <c r="H178" s="79" t="str">
        <f t="shared" si="5"/>
        <v/>
      </c>
    </row>
    <row r="179" spans="8:8" x14ac:dyDescent="0.25">
      <c r="H179" s="79" t="str">
        <f t="shared" si="5"/>
        <v/>
      </c>
    </row>
    <row r="180" spans="8:8" x14ac:dyDescent="0.25">
      <c r="H180" s="79" t="str">
        <f t="shared" si="5"/>
        <v/>
      </c>
    </row>
    <row r="181" spans="8:8" x14ac:dyDescent="0.25">
      <c r="H181" s="79" t="str">
        <f t="shared" si="5"/>
        <v/>
      </c>
    </row>
    <row r="182" spans="8:8" x14ac:dyDescent="0.25">
      <c r="H182" s="79" t="str">
        <f t="shared" si="5"/>
        <v/>
      </c>
    </row>
    <row r="183" spans="8:8" x14ac:dyDescent="0.25">
      <c r="H183" s="79" t="str">
        <f t="shared" si="5"/>
        <v/>
      </c>
    </row>
    <row r="184" spans="8:8" x14ac:dyDescent="0.25">
      <c r="H184" s="79" t="str">
        <f t="shared" si="5"/>
        <v/>
      </c>
    </row>
    <row r="185" spans="8:8" x14ac:dyDescent="0.25">
      <c r="H185" s="79" t="str">
        <f t="shared" si="5"/>
        <v/>
      </c>
    </row>
    <row r="186" spans="8:8" x14ac:dyDescent="0.25">
      <c r="H186" s="79" t="str">
        <f t="shared" si="5"/>
        <v/>
      </c>
    </row>
    <row r="187" spans="8:8" x14ac:dyDescent="0.25">
      <c r="H187" s="79" t="str">
        <f t="shared" si="5"/>
        <v/>
      </c>
    </row>
    <row r="188" spans="8:8" x14ac:dyDescent="0.25">
      <c r="H188" s="79" t="str">
        <f t="shared" si="5"/>
        <v/>
      </c>
    </row>
    <row r="189" spans="8:8" x14ac:dyDescent="0.25">
      <c r="H189" s="79" t="str">
        <f t="shared" si="5"/>
        <v/>
      </c>
    </row>
    <row r="190" spans="8:8" x14ac:dyDescent="0.25">
      <c r="H190" s="79" t="str">
        <f t="shared" si="5"/>
        <v/>
      </c>
    </row>
    <row r="191" spans="8:8" x14ac:dyDescent="0.25">
      <c r="H191" s="79" t="str">
        <f t="shared" si="5"/>
        <v/>
      </c>
    </row>
    <row r="192" spans="8:8" x14ac:dyDescent="0.25">
      <c r="H192" s="79" t="str">
        <f t="shared" si="5"/>
        <v/>
      </c>
    </row>
    <row r="193" spans="8:8" x14ac:dyDescent="0.25">
      <c r="H193" s="79" t="str">
        <f t="shared" si="5"/>
        <v/>
      </c>
    </row>
    <row r="194" spans="8:8" x14ac:dyDescent="0.25">
      <c r="H194" s="79" t="str">
        <f t="shared" si="5"/>
        <v/>
      </c>
    </row>
    <row r="195" spans="8:8" x14ac:dyDescent="0.25">
      <c r="H195" s="79" t="str">
        <f t="shared" si="5"/>
        <v/>
      </c>
    </row>
    <row r="196" spans="8:8" x14ac:dyDescent="0.25">
      <c r="H196" s="79" t="str">
        <f t="shared" si="5"/>
        <v/>
      </c>
    </row>
    <row r="197" spans="8:8" x14ac:dyDescent="0.25">
      <c r="H197" s="79" t="str">
        <f t="shared" si="5"/>
        <v/>
      </c>
    </row>
    <row r="198" spans="8:8" x14ac:dyDescent="0.25">
      <c r="H198" s="79" t="str">
        <f t="shared" si="5"/>
        <v/>
      </c>
    </row>
    <row r="199" spans="8:8" x14ac:dyDescent="0.25">
      <c r="H199" s="79" t="str">
        <f t="shared" si="5"/>
        <v/>
      </c>
    </row>
    <row r="200" spans="8:8" x14ac:dyDescent="0.25">
      <c r="H200" s="79" t="str">
        <f t="shared" si="5"/>
        <v/>
      </c>
    </row>
    <row r="201" spans="8:8" x14ac:dyDescent="0.25">
      <c r="H201" s="79" t="str">
        <f t="shared" si="5"/>
        <v/>
      </c>
    </row>
    <row r="202" spans="8:8" x14ac:dyDescent="0.25">
      <c r="H202" s="79" t="str">
        <f t="shared" si="5"/>
        <v/>
      </c>
    </row>
  </sheetData>
  <mergeCells count="13">
    <mergeCell ref="H8:H10"/>
    <mergeCell ref="A2:K2"/>
    <mergeCell ref="A3:K3"/>
    <mergeCell ref="I8:I10"/>
    <mergeCell ref="J8:J9"/>
    <mergeCell ref="K8:K9"/>
    <mergeCell ref="B9:C9"/>
    <mergeCell ref="D9:D10"/>
    <mergeCell ref="E9:F9"/>
    <mergeCell ref="C4:G4"/>
    <mergeCell ref="A8:A10"/>
    <mergeCell ref="E8:G8"/>
    <mergeCell ref="B8:D8"/>
  </mergeCells>
  <pageMargins left="0.511811024" right="0.511811024" top="0.78740157499999996" bottom="0.78740157499999996" header="0.31496062000000002" footer="0.31496062000000002"/>
  <pageSetup paperSize="9" scale="62" orientation="landscape" r:id="rId1"/>
  <headerFooter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>
    <tabColor rgb="FF92D050"/>
  </sheetPr>
  <dimension ref="A1:E674"/>
  <sheetViews>
    <sheetView topLeftCell="A651" zoomScale="80" zoomScaleNormal="80" workbookViewId="0">
      <selection activeCell="B674" sqref="A2:B674"/>
    </sheetView>
  </sheetViews>
  <sheetFormatPr defaultRowHeight="15" x14ac:dyDescent="0.25"/>
  <cols>
    <col min="1" max="1" width="13.140625" customWidth="1"/>
    <col min="2" max="2" width="10" bestFit="1" customWidth="1"/>
  </cols>
  <sheetData>
    <row r="1" spans="1:5" x14ac:dyDescent="0.25">
      <c r="A1" s="92" t="s">
        <v>83</v>
      </c>
      <c r="B1" s="92" t="s">
        <v>82</v>
      </c>
    </row>
    <row r="2" spans="1:5" x14ac:dyDescent="0.25">
      <c r="A2" s="119">
        <v>374100</v>
      </c>
      <c r="B2" s="119">
        <v>1</v>
      </c>
      <c r="E2" s="111"/>
    </row>
    <row r="3" spans="1:5" x14ac:dyDescent="0.25">
      <c r="A3" s="119">
        <f>A2+350</f>
        <v>374450</v>
      </c>
      <c r="B3" s="122">
        <v>2</v>
      </c>
      <c r="E3" s="111"/>
    </row>
    <row r="4" spans="1:5" x14ac:dyDescent="0.25">
      <c r="A4" s="131">
        <f t="shared" ref="A4:A67" si="0">A3+350</f>
        <v>374800</v>
      </c>
      <c r="B4" s="122">
        <v>3</v>
      </c>
      <c r="E4" s="111"/>
    </row>
    <row r="5" spans="1:5" x14ac:dyDescent="0.25">
      <c r="A5" s="131">
        <f t="shared" si="0"/>
        <v>375150</v>
      </c>
      <c r="B5" s="122">
        <v>4</v>
      </c>
      <c r="E5" s="111"/>
    </row>
    <row r="6" spans="1:5" x14ac:dyDescent="0.25">
      <c r="A6" s="131">
        <f t="shared" si="0"/>
        <v>375500</v>
      </c>
      <c r="B6" s="122">
        <v>5</v>
      </c>
      <c r="E6" s="111"/>
    </row>
    <row r="7" spans="1:5" x14ac:dyDescent="0.25">
      <c r="A7" s="131">
        <f t="shared" si="0"/>
        <v>375850</v>
      </c>
      <c r="B7" s="122">
        <v>6</v>
      </c>
      <c r="E7" s="111"/>
    </row>
    <row r="8" spans="1:5" x14ac:dyDescent="0.25">
      <c r="A8" s="131">
        <f t="shared" si="0"/>
        <v>376200</v>
      </c>
      <c r="B8" s="122">
        <v>7</v>
      </c>
      <c r="E8" s="111"/>
    </row>
    <row r="9" spans="1:5" x14ac:dyDescent="0.25">
      <c r="A9" s="131">
        <f t="shared" si="0"/>
        <v>376550</v>
      </c>
      <c r="B9" s="122">
        <v>8</v>
      </c>
      <c r="E9" s="111"/>
    </row>
    <row r="10" spans="1:5" x14ac:dyDescent="0.25">
      <c r="A10" s="131">
        <f t="shared" si="0"/>
        <v>376900</v>
      </c>
      <c r="B10" s="122">
        <v>9</v>
      </c>
      <c r="E10" s="111"/>
    </row>
    <row r="11" spans="1:5" x14ac:dyDescent="0.25">
      <c r="A11" s="131">
        <f t="shared" si="0"/>
        <v>377250</v>
      </c>
      <c r="B11" s="122">
        <v>10</v>
      </c>
      <c r="E11" s="111"/>
    </row>
    <row r="12" spans="1:5" x14ac:dyDescent="0.25">
      <c r="A12" s="131">
        <f t="shared" si="0"/>
        <v>377600</v>
      </c>
      <c r="B12" s="122">
        <v>11</v>
      </c>
      <c r="E12" s="111"/>
    </row>
    <row r="13" spans="1:5" x14ac:dyDescent="0.25">
      <c r="A13" s="131">
        <f t="shared" si="0"/>
        <v>377950</v>
      </c>
      <c r="B13" s="122">
        <v>12</v>
      </c>
      <c r="E13" s="111"/>
    </row>
    <row r="14" spans="1:5" x14ac:dyDescent="0.25">
      <c r="A14" s="131">
        <f t="shared" si="0"/>
        <v>378300</v>
      </c>
      <c r="B14" s="122">
        <v>13</v>
      </c>
      <c r="E14" s="111"/>
    </row>
    <row r="15" spans="1:5" x14ac:dyDescent="0.25">
      <c r="A15" s="131">
        <f t="shared" si="0"/>
        <v>378650</v>
      </c>
      <c r="B15" s="122">
        <v>14</v>
      </c>
      <c r="E15" s="111"/>
    </row>
    <row r="16" spans="1:5" x14ac:dyDescent="0.25">
      <c r="A16" s="131">
        <f t="shared" si="0"/>
        <v>379000</v>
      </c>
      <c r="B16" s="122">
        <v>15</v>
      </c>
      <c r="E16" s="111"/>
    </row>
    <row r="17" spans="1:5" x14ac:dyDescent="0.25">
      <c r="A17" s="131">
        <f t="shared" si="0"/>
        <v>379350</v>
      </c>
      <c r="B17" s="122">
        <v>16</v>
      </c>
      <c r="E17" s="111"/>
    </row>
    <row r="18" spans="1:5" x14ac:dyDescent="0.25">
      <c r="A18" s="131">
        <f t="shared" si="0"/>
        <v>379700</v>
      </c>
      <c r="B18" s="122">
        <v>17</v>
      </c>
      <c r="E18" s="111"/>
    </row>
    <row r="19" spans="1:5" x14ac:dyDescent="0.25">
      <c r="A19" s="131">
        <f t="shared" si="0"/>
        <v>380050</v>
      </c>
      <c r="B19" s="122">
        <v>18</v>
      </c>
      <c r="E19" s="111"/>
    </row>
    <row r="20" spans="1:5" x14ac:dyDescent="0.25">
      <c r="A20" s="131">
        <f t="shared" si="0"/>
        <v>380400</v>
      </c>
      <c r="B20" s="122">
        <v>19</v>
      </c>
      <c r="E20" s="111"/>
    </row>
    <row r="21" spans="1:5" x14ac:dyDescent="0.25">
      <c r="A21" s="131">
        <f t="shared" si="0"/>
        <v>380750</v>
      </c>
      <c r="B21" s="122">
        <v>20</v>
      </c>
      <c r="E21" s="111"/>
    </row>
    <row r="22" spans="1:5" x14ac:dyDescent="0.25">
      <c r="A22" s="131">
        <f t="shared" si="0"/>
        <v>381100</v>
      </c>
      <c r="B22" s="122">
        <v>21</v>
      </c>
      <c r="E22" s="111"/>
    </row>
    <row r="23" spans="1:5" x14ac:dyDescent="0.25">
      <c r="A23" s="131">
        <f t="shared" si="0"/>
        <v>381450</v>
      </c>
      <c r="B23" s="122">
        <v>22</v>
      </c>
      <c r="E23" s="111"/>
    </row>
    <row r="24" spans="1:5" x14ac:dyDescent="0.25">
      <c r="A24" s="131">
        <f t="shared" si="0"/>
        <v>381800</v>
      </c>
      <c r="B24" s="122">
        <v>23</v>
      </c>
      <c r="E24" s="111"/>
    </row>
    <row r="25" spans="1:5" x14ac:dyDescent="0.25">
      <c r="A25" s="131">
        <f t="shared" si="0"/>
        <v>382150</v>
      </c>
      <c r="B25" s="122">
        <v>24</v>
      </c>
      <c r="E25" s="111"/>
    </row>
    <row r="26" spans="1:5" x14ac:dyDescent="0.25">
      <c r="A26" s="131">
        <f t="shared" si="0"/>
        <v>382500</v>
      </c>
      <c r="B26" s="122">
        <v>25</v>
      </c>
      <c r="E26" s="111"/>
    </row>
    <row r="27" spans="1:5" x14ac:dyDescent="0.25">
      <c r="A27" s="131">
        <f t="shared" si="0"/>
        <v>382850</v>
      </c>
      <c r="B27" s="122">
        <v>26</v>
      </c>
      <c r="C27" s="38"/>
      <c r="E27" s="111"/>
    </row>
    <row r="28" spans="1:5" x14ac:dyDescent="0.25">
      <c r="A28" s="131">
        <f t="shared" si="0"/>
        <v>383200</v>
      </c>
      <c r="B28" s="122">
        <v>27</v>
      </c>
      <c r="C28" s="38"/>
      <c r="E28" s="111"/>
    </row>
    <row r="29" spans="1:5" x14ac:dyDescent="0.25">
      <c r="A29" s="131">
        <f t="shared" si="0"/>
        <v>383550</v>
      </c>
      <c r="B29" s="122">
        <v>28</v>
      </c>
      <c r="C29" s="38"/>
      <c r="E29" s="111"/>
    </row>
    <row r="30" spans="1:5" x14ac:dyDescent="0.25">
      <c r="A30" s="131">
        <f t="shared" si="0"/>
        <v>383900</v>
      </c>
      <c r="B30" s="122">
        <v>29</v>
      </c>
      <c r="C30" s="38"/>
      <c r="E30" s="111"/>
    </row>
    <row r="31" spans="1:5" x14ac:dyDescent="0.25">
      <c r="A31" s="131">
        <f t="shared" si="0"/>
        <v>384250</v>
      </c>
      <c r="B31" s="122">
        <v>30</v>
      </c>
      <c r="C31" s="38"/>
      <c r="E31" s="111"/>
    </row>
    <row r="32" spans="1:5" x14ac:dyDescent="0.25">
      <c r="A32" s="131">
        <f t="shared" si="0"/>
        <v>384600</v>
      </c>
      <c r="B32" s="122">
        <v>31</v>
      </c>
      <c r="C32" s="38"/>
      <c r="E32" s="111"/>
    </row>
    <row r="33" spans="1:5" x14ac:dyDescent="0.25">
      <c r="A33" s="131">
        <f t="shared" si="0"/>
        <v>384950</v>
      </c>
      <c r="B33" s="122">
        <v>32</v>
      </c>
      <c r="C33" s="38"/>
      <c r="E33" s="111"/>
    </row>
    <row r="34" spans="1:5" x14ac:dyDescent="0.25">
      <c r="A34" s="131">
        <f t="shared" si="0"/>
        <v>385300</v>
      </c>
      <c r="B34" s="122">
        <v>33</v>
      </c>
      <c r="C34" s="38"/>
      <c r="E34" s="111"/>
    </row>
    <row r="35" spans="1:5" x14ac:dyDescent="0.25">
      <c r="A35" s="131">
        <f t="shared" si="0"/>
        <v>385650</v>
      </c>
      <c r="B35" s="122">
        <v>34</v>
      </c>
      <c r="E35" s="111"/>
    </row>
    <row r="36" spans="1:5" x14ac:dyDescent="0.25">
      <c r="A36" s="131">
        <f t="shared" si="0"/>
        <v>386000</v>
      </c>
      <c r="B36" s="122">
        <v>35</v>
      </c>
      <c r="E36" s="111"/>
    </row>
    <row r="37" spans="1:5" x14ac:dyDescent="0.25">
      <c r="A37" s="131">
        <f t="shared" si="0"/>
        <v>386350</v>
      </c>
      <c r="B37" s="122">
        <v>36</v>
      </c>
      <c r="E37" s="111"/>
    </row>
    <row r="38" spans="1:5" x14ac:dyDescent="0.25">
      <c r="A38" s="131">
        <f t="shared" si="0"/>
        <v>386700</v>
      </c>
      <c r="B38" s="122">
        <v>37</v>
      </c>
      <c r="E38" s="111"/>
    </row>
    <row r="39" spans="1:5" x14ac:dyDescent="0.25">
      <c r="A39" s="131">
        <f t="shared" si="0"/>
        <v>387050</v>
      </c>
      <c r="B39" s="122">
        <v>38</v>
      </c>
      <c r="E39" s="111"/>
    </row>
    <row r="40" spans="1:5" x14ac:dyDescent="0.25">
      <c r="A40" s="131">
        <f t="shared" si="0"/>
        <v>387400</v>
      </c>
      <c r="B40" s="122">
        <v>39</v>
      </c>
      <c r="E40" s="111"/>
    </row>
    <row r="41" spans="1:5" x14ac:dyDescent="0.25">
      <c r="A41" s="131">
        <f t="shared" si="0"/>
        <v>387750</v>
      </c>
      <c r="B41" s="122">
        <v>40</v>
      </c>
      <c r="E41" s="111"/>
    </row>
    <row r="42" spans="1:5" x14ac:dyDescent="0.25">
      <c r="A42" s="131">
        <f t="shared" si="0"/>
        <v>388100</v>
      </c>
      <c r="B42" s="122">
        <v>41</v>
      </c>
      <c r="E42" s="111"/>
    </row>
    <row r="43" spans="1:5" x14ac:dyDescent="0.25">
      <c r="A43" s="131">
        <f t="shared" si="0"/>
        <v>388450</v>
      </c>
      <c r="B43" s="122">
        <v>42</v>
      </c>
      <c r="E43" s="111"/>
    </row>
    <row r="44" spans="1:5" x14ac:dyDescent="0.25">
      <c r="A44" s="131">
        <f t="shared" si="0"/>
        <v>388800</v>
      </c>
      <c r="B44" s="122">
        <v>43</v>
      </c>
      <c r="E44" s="111"/>
    </row>
    <row r="45" spans="1:5" x14ac:dyDescent="0.25">
      <c r="A45" s="131">
        <f t="shared" si="0"/>
        <v>389150</v>
      </c>
      <c r="B45" s="122">
        <v>44</v>
      </c>
      <c r="E45" s="111"/>
    </row>
    <row r="46" spans="1:5" x14ac:dyDescent="0.25">
      <c r="A46" s="131">
        <f t="shared" si="0"/>
        <v>389500</v>
      </c>
      <c r="B46" s="122">
        <v>45</v>
      </c>
      <c r="E46" s="111"/>
    </row>
    <row r="47" spans="1:5" x14ac:dyDescent="0.25">
      <c r="A47" s="131">
        <f t="shared" si="0"/>
        <v>389850</v>
      </c>
      <c r="B47" s="122">
        <v>46</v>
      </c>
      <c r="E47" s="111"/>
    </row>
    <row r="48" spans="1:5" x14ac:dyDescent="0.25">
      <c r="A48" s="131">
        <f t="shared" si="0"/>
        <v>390200</v>
      </c>
      <c r="B48" s="122">
        <v>47</v>
      </c>
      <c r="E48" s="111"/>
    </row>
    <row r="49" spans="1:5" x14ac:dyDescent="0.25">
      <c r="A49" s="131">
        <f t="shared" si="0"/>
        <v>390550</v>
      </c>
      <c r="B49" s="122">
        <v>48</v>
      </c>
      <c r="E49" s="111"/>
    </row>
    <row r="50" spans="1:5" x14ac:dyDescent="0.25">
      <c r="A50" s="131">
        <f t="shared" si="0"/>
        <v>390900</v>
      </c>
      <c r="B50" s="122">
        <v>49</v>
      </c>
      <c r="E50" s="111"/>
    </row>
    <row r="51" spans="1:5" x14ac:dyDescent="0.25">
      <c r="A51" s="131">
        <f t="shared" si="0"/>
        <v>391250</v>
      </c>
      <c r="B51" s="122">
        <v>50</v>
      </c>
      <c r="E51" s="111"/>
    </row>
    <row r="52" spans="1:5" x14ac:dyDescent="0.25">
      <c r="A52" s="131">
        <f t="shared" si="0"/>
        <v>391600</v>
      </c>
      <c r="B52" s="122">
        <v>51</v>
      </c>
      <c r="E52" s="111"/>
    </row>
    <row r="53" spans="1:5" x14ac:dyDescent="0.25">
      <c r="A53" s="131">
        <f t="shared" si="0"/>
        <v>391950</v>
      </c>
      <c r="B53" s="122">
        <v>52</v>
      </c>
      <c r="E53" s="111"/>
    </row>
    <row r="54" spans="1:5" x14ac:dyDescent="0.25">
      <c r="A54" s="131">
        <f t="shared" si="0"/>
        <v>392300</v>
      </c>
      <c r="B54" s="122">
        <v>53</v>
      </c>
      <c r="E54" s="111"/>
    </row>
    <row r="55" spans="1:5" x14ac:dyDescent="0.25">
      <c r="A55" s="131">
        <f t="shared" si="0"/>
        <v>392650</v>
      </c>
      <c r="B55" s="122">
        <v>54</v>
      </c>
      <c r="E55" s="111"/>
    </row>
    <row r="56" spans="1:5" x14ac:dyDescent="0.25">
      <c r="A56" s="131">
        <f t="shared" si="0"/>
        <v>393000</v>
      </c>
      <c r="B56" s="122">
        <v>55</v>
      </c>
      <c r="E56" s="111"/>
    </row>
    <row r="57" spans="1:5" x14ac:dyDescent="0.25">
      <c r="A57" s="131">
        <f t="shared" si="0"/>
        <v>393350</v>
      </c>
      <c r="B57" s="122">
        <v>56</v>
      </c>
      <c r="E57" s="111"/>
    </row>
    <row r="58" spans="1:5" x14ac:dyDescent="0.25">
      <c r="A58" s="131">
        <f t="shared" si="0"/>
        <v>393700</v>
      </c>
      <c r="B58" s="122">
        <v>57</v>
      </c>
      <c r="E58" s="111"/>
    </row>
    <row r="59" spans="1:5" x14ac:dyDescent="0.25">
      <c r="A59" s="131">
        <f t="shared" si="0"/>
        <v>394050</v>
      </c>
      <c r="B59" s="122">
        <v>58</v>
      </c>
      <c r="E59" s="111"/>
    </row>
    <row r="60" spans="1:5" x14ac:dyDescent="0.25">
      <c r="A60" s="131">
        <f t="shared" si="0"/>
        <v>394400</v>
      </c>
      <c r="B60" s="122">
        <v>59</v>
      </c>
      <c r="E60" s="111"/>
    </row>
    <row r="61" spans="1:5" x14ac:dyDescent="0.25">
      <c r="A61" s="131">
        <f t="shared" si="0"/>
        <v>394750</v>
      </c>
      <c r="B61" s="122">
        <v>60</v>
      </c>
      <c r="E61" s="111"/>
    </row>
    <row r="62" spans="1:5" x14ac:dyDescent="0.25">
      <c r="A62" s="131">
        <f t="shared" si="0"/>
        <v>395100</v>
      </c>
      <c r="B62" s="122">
        <v>61</v>
      </c>
      <c r="E62" s="111"/>
    </row>
    <row r="63" spans="1:5" x14ac:dyDescent="0.25">
      <c r="A63" s="131">
        <f t="shared" si="0"/>
        <v>395450</v>
      </c>
      <c r="B63" s="122">
        <v>62</v>
      </c>
      <c r="E63" s="111"/>
    </row>
    <row r="64" spans="1:5" x14ac:dyDescent="0.25">
      <c r="A64" s="131">
        <f t="shared" si="0"/>
        <v>395800</v>
      </c>
      <c r="B64" s="122">
        <v>63</v>
      </c>
      <c r="E64" s="111"/>
    </row>
    <row r="65" spans="1:5" x14ac:dyDescent="0.25">
      <c r="A65" s="131">
        <f t="shared" si="0"/>
        <v>396150</v>
      </c>
      <c r="B65" s="122">
        <v>64</v>
      </c>
      <c r="E65" s="111"/>
    </row>
    <row r="66" spans="1:5" x14ac:dyDescent="0.25">
      <c r="A66" s="131">
        <f t="shared" si="0"/>
        <v>396500</v>
      </c>
      <c r="B66" s="122">
        <v>65</v>
      </c>
      <c r="E66" s="111"/>
    </row>
    <row r="67" spans="1:5" x14ac:dyDescent="0.25">
      <c r="A67" s="131">
        <f t="shared" si="0"/>
        <v>396850</v>
      </c>
      <c r="B67" s="122">
        <v>66</v>
      </c>
      <c r="E67" s="111"/>
    </row>
    <row r="68" spans="1:5" x14ac:dyDescent="0.25">
      <c r="A68" s="131">
        <f t="shared" ref="A68:A131" si="1">A67+350</f>
        <v>397200</v>
      </c>
      <c r="B68" s="122">
        <v>67</v>
      </c>
      <c r="E68" s="111"/>
    </row>
    <row r="69" spans="1:5" x14ac:dyDescent="0.25">
      <c r="A69" s="131">
        <f t="shared" si="1"/>
        <v>397550</v>
      </c>
      <c r="B69" s="122">
        <v>68</v>
      </c>
      <c r="E69" s="111"/>
    </row>
    <row r="70" spans="1:5" x14ac:dyDescent="0.25">
      <c r="A70" s="131">
        <f t="shared" si="1"/>
        <v>397900</v>
      </c>
      <c r="B70" s="122">
        <v>69</v>
      </c>
      <c r="E70" s="111"/>
    </row>
    <row r="71" spans="1:5" x14ac:dyDescent="0.25">
      <c r="A71" s="131">
        <f t="shared" si="1"/>
        <v>398250</v>
      </c>
      <c r="B71" s="122">
        <v>70</v>
      </c>
      <c r="E71" s="111"/>
    </row>
    <row r="72" spans="1:5" x14ac:dyDescent="0.25">
      <c r="A72" s="131">
        <f t="shared" si="1"/>
        <v>398600</v>
      </c>
      <c r="B72" s="122">
        <v>71</v>
      </c>
      <c r="E72" s="111"/>
    </row>
    <row r="73" spans="1:5" x14ac:dyDescent="0.25">
      <c r="A73" s="131">
        <f t="shared" si="1"/>
        <v>398950</v>
      </c>
      <c r="B73" s="122">
        <v>72</v>
      </c>
      <c r="E73" s="111"/>
    </row>
    <row r="74" spans="1:5" x14ac:dyDescent="0.25">
      <c r="A74" s="131">
        <f t="shared" si="1"/>
        <v>399300</v>
      </c>
      <c r="B74" s="122">
        <v>73</v>
      </c>
      <c r="E74" s="111"/>
    </row>
    <row r="75" spans="1:5" x14ac:dyDescent="0.25">
      <c r="A75" s="131">
        <f t="shared" si="1"/>
        <v>399650</v>
      </c>
      <c r="B75" s="122">
        <v>74</v>
      </c>
      <c r="E75" s="111"/>
    </row>
    <row r="76" spans="1:5" x14ac:dyDescent="0.25">
      <c r="A76" s="131">
        <f t="shared" si="1"/>
        <v>400000</v>
      </c>
      <c r="B76" s="122">
        <v>75</v>
      </c>
      <c r="E76" s="111"/>
    </row>
    <row r="77" spans="1:5" x14ac:dyDescent="0.25">
      <c r="A77" s="131">
        <f t="shared" si="1"/>
        <v>400350</v>
      </c>
      <c r="B77" s="122">
        <v>76</v>
      </c>
      <c r="E77" s="111"/>
    </row>
    <row r="78" spans="1:5" x14ac:dyDescent="0.25">
      <c r="A78" s="131">
        <f t="shared" si="1"/>
        <v>400700</v>
      </c>
      <c r="B78" s="122">
        <v>77</v>
      </c>
      <c r="E78" s="111"/>
    </row>
    <row r="79" spans="1:5" x14ac:dyDescent="0.25">
      <c r="A79" s="131">
        <f t="shared" si="1"/>
        <v>401050</v>
      </c>
      <c r="B79" s="122">
        <v>78</v>
      </c>
      <c r="E79" s="111"/>
    </row>
    <row r="80" spans="1:5" x14ac:dyDescent="0.25">
      <c r="A80" s="131">
        <f t="shared" si="1"/>
        <v>401400</v>
      </c>
      <c r="B80" s="122">
        <v>79</v>
      </c>
      <c r="E80" s="111"/>
    </row>
    <row r="81" spans="1:5" x14ac:dyDescent="0.25">
      <c r="A81" s="131">
        <f t="shared" si="1"/>
        <v>401750</v>
      </c>
      <c r="B81" s="122">
        <v>80</v>
      </c>
      <c r="E81" s="111"/>
    </row>
    <row r="82" spans="1:5" x14ac:dyDescent="0.25">
      <c r="A82" s="131">
        <f t="shared" si="1"/>
        <v>402100</v>
      </c>
      <c r="B82" s="122">
        <v>81</v>
      </c>
      <c r="E82" s="111"/>
    </row>
    <row r="83" spans="1:5" x14ac:dyDescent="0.25">
      <c r="A83" s="131">
        <f t="shared" si="1"/>
        <v>402450</v>
      </c>
      <c r="B83" s="122">
        <v>82</v>
      </c>
      <c r="E83" s="111"/>
    </row>
    <row r="84" spans="1:5" x14ac:dyDescent="0.25">
      <c r="A84" s="131">
        <f t="shared" si="1"/>
        <v>402800</v>
      </c>
      <c r="B84" s="122">
        <v>83</v>
      </c>
      <c r="E84" s="111"/>
    </row>
    <row r="85" spans="1:5" x14ac:dyDescent="0.25">
      <c r="A85" s="131">
        <f t="shared" si="1"/>
        <v>403150</v>
      </c>
      <c r="B85" s="122">
        <v>84</v>
      </c>
      <c r="E85" s="111"/>
    </row>
    <row r="86" spans="1:5" x14ac:dyDescent="0.25">
      <c r="A86" s="131">
        <f t="shared" si="1"/>
        <v>403500</v>
      </c>
      <c r="B86" s="122">
        <v>85</v>
      </c>
      <c r="E86" s="111"/>
    </row>
    <row r="87" spans="1:5" x14ac:dyDescent="0.25">
      <c r="A87" s="131">
        <f t="shared" si="1"/>
        <v>403850</v>
      </c>
      <c r="B87" s="122">
        <v>86</v>
      </c>
      <c r="E87" s="111"/>
    </row>
    <row r="88" spans="1:5" x14ac:dyDescent="0.25">
      <c r="A88" s="131">
        <f t="shared" si="1"/>
        <v>404200</v>
      </c>
      <c r="B88" s="122">
        <v>87</v>
      </c>
      <c r="E88" s="111"/>
    </row>
    <row r="89" spans="1:5" x14ac:dyDescent="0.25">
      <c r="A89" s="131">
        <f t="shared" si="1"/>
        <v>404550</v>
      </c>
      <c r="B89" s="122">
        <v>88</v>
      </c>
      <c r="E89" s="111"/>
    </row>
    <row r="90" spans="1:5" x14ac:dyDescent="0.25">
      <c r="A90" s="131">
        <f t="shared" si="1"/>
        <v>404900</v>
      </c>
      <c r="B90" s="122">
        <v>89</v>
      </c>
      <c r="E90" s="111"/>
    </row>
    <row r="91" spans="1:5" x14ac:dyDescent="0.25">
      <c r="A91" s="131">
        <f t="shared" si="1"/>
        <v>405250</v>
      </c>
      <c r="B91" s="122">
        <v>90</v>
      </c>
      <c r="E91" s="111"/>
    </row>
    <row r="92" spans="1:5" x14ac:dyDescent="0.25">
      <c r="A92" s="131">
        <f t="shared" si="1"/>
        <v>405600</v>
      </c>
      <c r="B92" s="122">
        <v>91</v>
      </c>
      <c r="E92" s="111"/>
    </row>
    <row r="93" spans="1:5" x14ac:dyDescent="0.25">
      <c r="A93" s="131">
        <f t="shared" si="1"/>
        <v>405950</v>
      </c>
      <c r="B93" s="128">
        <v>92</v>
      </c>
    </row>
    <row r="94" spans="1:5" x14ac:dyDescent="0.25">
      <c r="A94" s="131">
        <f t="shared" si="1"/>
        <v>406300</v>
      </c>
      <c r="B94" s="128">
        <v>93</v>
      </c>
    </row>
    <row r="95" spans="1:5" x14ac:dyDescent="0.25">
      <c r="A95" s="131">
        <f t="shared" si="1"/>
        <v>406650</v>
      </c>
      <c r="B95" s="128">
        <v>94</v>
      </c>
    </row>
    <row r="96" spans="1:5" x14ac:dyDescent="0.25">
      <c r="A96" s="131">
        <f t="shared" si="1"/>
        <v>407000</v>
      </c>
      <c r="B96" s="128">
        <v>95</v>
      </c>
    </row>
    <row r="97" spans="1:2" x14ac:dyDescent="0.25">
      <c r="A97" s="131">
        <f t="shared" si="1"/>
        <v>407350</v>
      </c>
      <c r="B97" s="128">
        <v>96</v>
      </c>
    </row>
    <row r="98" spans="1:2" x14ac:dyDescent="0.25">
      <c r="A98" s="131">
        <f t="shared" si="1"/>
        <v>407700</v>
      </c>
      <c r="B98" s="128">
        <v>97</v>
      </c>
    </row>
    <row r="99" spans="1:2" x14ac:dyDescent="0.25">
      <c r="A99" s="131">
        <f t="shared" si="1"/>
        <v>408050</v>
      </c>
      <c r="B99" s="128">
        <v>98</v>
      </c>
    </row>
    <row r="100" spans="1:2" x14ac:dyDescent="0.25">
      <c r="A100" s="131">
        <f t="shared" si="1"/>
        <v>408400</v>
      </c>
      <c r="B100" s="128">
        <v>99</v>
      </c>
    </row>
    <row r="101" spans="1:2" x14ac:dyDescent="0.25">
      <c r="A101" s="131">
        <f t="shared" si="1"/>
        <v>408750</v>
      </c>
      <c r="B101" s="128">
        <v>100</v>
      </c>
    </row>
    <row r="102" spans="1:2" x14ac:dyDescent="0.25">
      <c r="A102" s="131">
        <f t="shared" si="1"/>
        <v>409100</v>
      </c>
      <c r="B102" s="128">
        <v>101</v>
      </c>
    </row>
    <row r="103" spans="1:2" x14ac:dyDescent="0.25">
      <c r="A103" s="131">
        <f t="shared" si="1"/>
        <v>409450</v>
      </c>
      <c r="B103" s="128">
        <v>102</v>
      </c>
    </row>
    <row r="104" spans="1:2" x14ac:dyDescent="0.25">
      <c r="A104" s="131">
        <f t="shared" si="1"/>
        <v>409800</v>
      </c>
      <c r="B104" s="128">
        <v>103</v>
      </c>
    </row>
    <row r="105" spans="1:2" x14ac:dyDescent="0.25">
      <c r="A105" s="131">
        <f t="shared" si="1"/>
        <v>410150</v>
      </c>
      <c r="B105" s="128">
        <v>104</v>
      </c>
    </row>
    <row r="106" spans="1:2" x14ac:dyDescent="0.25">
      <c r="A106" s="131">
        <f t="shared" si="1"/>
        <v>410500</v>
      </c>
      <c r="B106" s="128">
        <v>105</v>
      </c>
    </row>
    <row r="107" spans="1:2" x14ac:dyDescent="0.25">
      <c r="A107" s="131">
        <f t="shared" si="1"/>
        <v>410850</v>
      </c>
      <c r="B107" s="128">
        <v>106</v>
      </c>
    </row>
    <row r="108" spans="1:2" x14ac:dyDescent="0.25">
      <c r="A108" s="131">
        <f t="shared" si="1"/>
        <v>411200</v>
      </c>
      <c r="B108" s="128">
        <v>107</v>
      </c>
    </row>
    <row r="109" spans="1:2" x14ac:dyDescent="0.25">
      <c r="A109" s="131">
        <f t="shared" si="1"/>
        <v>411550</v>
      </c>
      <c r="B109" s="128">
        <v>108</v>
      </c>
    </row>
    <row r="110" spans="1:2" x14ac:dyDescent="0.25">
      <c r="A110" s="131">
        <f t="shared" si="1"/>
        <v>411900</v>
      </c>
      <c r="B110" s="128">
        <v>109</v>
      </c>
    </row>
    <row r="111" spans="1:2" x14ac:dyDescent="0.25">
      <c r="A111" s="131">
        <f t="shared" si="1"/>
        <v>412250</v>
      </c>
      <c r="B111" s="128">
        <v>110</v>
      </c>
    </row>
    <row r="112" spans="1:2" x14ac:dyDescent="0.25">
      <c r="A112" s="131">
        <f t="shared" si="1"/>
        <v>412600</v>
      </c>
      <c r="B112" s="128">
        <v>111</v>
      </c>
    </row>
    <row r="113" spans="1:2" x14ac:dyDescent="0.25">
      <c r="A113" s="131">
        <f t="shared" si="1"/>
        <v>412950</v>
      </c>
      <c r="B113" s="128">
        <v>112</v>
      </c>
    </row>
    <row r="114" spans="1:2" x14ac:dyDescent="0.25">
      <c r="A114" s="131">
        <f t="shared" si="1"/>
        <v>413300</v>
      </c>
      <c r="B114" s="128">
        <v>113</v>
      </c>
    </row>
    <row r="115" spans="1:2" x14ac:dyDescent="0.25">
      <c r="A115" s="131">
        <f t="shared" si="1"/>
        <v>413650</v>
      </c>
      <c r="B115" s="128">
        <v>114</v>
      </c>
    </row>
    <row r="116" spans="1:2" x14ac:dyDescent="0.25">
      <c r="A116" s="131">
        <f t="shared" si="1"/>
        <v>414000</v>
      </c>
      <c r="B116" s="128">
        <v>115</v>
      </c>
    </row>
    <row r="117" spans="1:2" x14ac:dyDescent="0.25">
      <c r="A117" s="131">
        <f t="shared" si="1"/>
        <v>414350</v>
      </c>
      <c r="B117" s="128">
        <v>116</v>
      </c>
    </row>
    <row r="118" spans="1:2" x14ac:dyDescent="0.25">
      <c r="A118" s="131">
        <f t="shared" si="1"/>
        <v>414700</v>
      </c>
      <c r="B118" s="128">
        <v>117</v>
      </c>
    </row>
    <row r="119" spans="1:2" x14ac:dyDescent="0.25">
      <c r="A119" s="131">
        <f t="shared" si="1"/>
        <v>415050</v>
      </c>
      <c r="B119" s="128">
        <v>118</v>
      </c>
    </row>
    <row r="120" spans="1:2" x14ac:dyDescent="0.25">
      <c r="A120" s="131">
        <f t="shared" si="1"/>
        <v>415400</v>
      </c>
      <c r="B120" s="128">
        <v>119</v>
      </c>
    </row>
    <row r="121" spans="1:2" x14ac:dyDescent="0.25">
      <c r="A121" s="131">
        <f t="shared" si="1"/>
        <v>415750</v>
      </c>
      <c r="B121" s="128">
        <v>120</v>
      </c>
    </row>
    <row r="122" spans="1:2" x14ac:dyDescent="0.25">
      <c r="A122" s="131">
        <f t="shared" si="1"/>
        <v>416100</v>
      </c>
      <c r="B122" s="128">
        <v>121</v>
      </c>
    </row>
    <row r="123" spans="1:2" x14ac:dyDescent="0.25">
      <c r="A123" s="131">
        <f t="shared" si="1"/>
        <v>416450</v>
      </c>
      <c r="B123" s="128">
        <v>122</v>
      </c>
    </row>
    <row r="124" spans="1:2" x14ac:dyDescent="0.25">
      <c r="A124" s="131">
        <f t="shared" si="1"/>
        <v>416800</v>
      </c>
      <c r="B124" s="128">
        <v>123</v>
      </c>
    </row>
    <row r="125" spans="1:2" x14ac:dyDescent="0.25">
      <c r="A125" s="131">
        <f t="shared" si="1"/>
        <v>417150</v>
      </c>
      <c r="B125" s="128">
        <v>124</v>
      </c>
    </row>
    <row r="126" spans="1:2" x14ac:dyDescent="0.25">
      <c r="A126" s="131">
        <f t="shared" si="1"/>
        <v>417500</v>
      </c>
      <c r="B126" s="128">
        <v>125</v>
      </c>
    </row>
    <row r="127" spans="1:2" x14ac:dyDescent="0.25">
      <c r="A127" s="131">
        <f t="shared" si="1"/>
        <v>417850</v>
      </c>
      <c r="B127" s="128">
        <v>126</v>
      </c>
    </row>
    <row r="128" spans="1:2" x14ac:dyDescent="0.25">
      <c r="A128" s="131">
        <f t="shared" si="1"/>
        <v>418200</v>
      </c>
      <c r="B128" s="128">
        <v>127</v>
      </c>
    </row>
    <row r="129" spans="1:2" x14ac:dyDescent="0.25">
      <c r="A129" s="131">
        <f t="shared" si="1"/>
        <v>418550</v>
      </c>
      <c r="B129" s="128">
        <v>128</v>
      </c>
    </row>
    <row r="130" spans="1:2" x14ac:dyDescent="0.25">
      <c r="A130" s="131">
        <f t="shared" si="1"/>
        <v>418900</v>
      </c>
      <c r="B130" s="128">
        <v>129</v>
      </c>
    </row>
    <row r="131" spans="1:2" x14ac:dyDescent="0.25">
      <c r="A131" s="131">
        <f t="shared" si="1"/>
        <v>419250</v>
      </c>
      <c r="B131" s="128">
        <v>130</v>
      </c>
    </row>
    <row r="132" spans="1:2" x14ac:dyDescent="0.25">
      <c r="A132" s="131">
        <f t="shared" ref="A132:A195" si="2">A131+350</f>
        <v>419600</v>
      </c>
      <c r="B132" s="128">
        <v>131</v>
      </c>
    </row>
    <row r="133" spans="1:2" x14ac:dyDescent="0.25">
      <c r="A133" s="131">
        <f t="shared" si="2"/>
        <v>419950</v>
      </c>
      <c r="B133" s="128">
        <v>132</v>
      </c>
    </row>
    <row r="134" spans="1:2" x14ac:dyDescent="0.25">
      <c r="A134" s="131">
        <f t="shared" si="2"/>
        <v>420300</v>
      </c>
      <c r="B134" s="128">
        <v>133</v>
      </c>
    </row>
    <row r="135" spans="1:2" x14ac:dyDescent="0.25">
      <c r="A135" s="131">
        <f t="shared" si="2"/>
        <v>420650</v>
      </c>
      <c r="B135" s="128">
        <v>134</v>
      </c>
    </row>
    <row r="136" spans="1:2" x14ac:dyDescent="0.25">
      <c r="A136" s="131">
        <f t="shared" si="2"/>
        <v>421000</v>
      </c>
      <c r="B136" s="128">
        <v>135</v>
      </c>
    </row>
    <row r="137" spans="1:2" x14ac:dyDescent="0.25">
      <c r="A137" s="131">
        <f t="shared" si="2"/>
        <v>421350</v>
      </c>
      <c r="B137" s="128">
        <v>136</v>
      </c>
    </row>
    <row r="138" spans="1:2" x14ac:dyDescent="0.25">
      <c r="A138" s="131">
        <f t="shared" si="2"/>
        <v>421700</v>
      </c>
      <c r="B138" s="128">
        <v>137</v>
      </c>
    </row>
    <row r="139" spans="1:2" x14ac:dyDescent="0.25">
      <c r="A139" s="131">
        <f t="shared" si="2"/>
        <v>422050</v>
      </c>
      <c r="B139" s="128">
        <v>138</v>
      </c>
    </row>
    <row r="140" spans="1:2" x14ac:dyDescent="0.25">
      <c r="A140" s="131">
        <f t="shared" si="2"/>
        <v>422400</v>
      </c>
      <c r="B140" s="128">
        <v>139</v>
      </c>
    </row>
    <row r="141" spans="1:2" x14ac:dyDescent="0.25">
      <c r="A141" s="131">
        <f t="shared" si="2"/>
        <v>422750</v>
      </c>
      <c r="B141" s="128">
        <v>140</v>
      </c>
    </row>
    <row r="142" spans="1:2" x14ac:dyDescent="0.25">
      <c r="A142" s="131">
        <f t="shared" si="2"/>
        <v>423100</v>
      </c>
      <c r="B142" s="128">
        <v>141</v>
      </c>
    </row>
    <row r="143" spans="1:2" x14ac:dyDescent="0.25">
      <c r="A143" s="131">
        <f t="shared" si="2"/>
        <v>423450</v>
      </c>
      <c r="B143" s="128">
        <v>142</v>
      </c>
    </row>
    <row r="144" spans="1:2" x14ac:dyDescent="0.25">
      <c r="A144" s="131">
        <f t="shared" si="2"/>
        <v>423800</v>
      </c>
      <c r="B144" s="128">
        <v>143</v>
      </c>
    </row>
    <row r="145" spans="1:2" x14ac:dyDescent="0.25">
      <c r="A145" s="131">
        <f t="shared" si="2"/>
        <v>424150</v>
      </c>
      <c r="B145" s="128">
        <v>144</v>
      </c>
    </row>
    <row r="146" spans="1:2" x14ac:dyDescent="0.25">
      <c r="A146" s="131">
        <f t="shared" si="2"/>
        <v>424500</v>
      </c>
      <c r="B146" s="128">
        <v>145</v>
      </c>
    </row>
    <row r="147" spans="1:2" x14ac:dyDescent="0.25">
      <c r="A147" s="131">
        <f t="shared" si="2"/>
        <v>424850</v>
      </c>
      <c r="B147" s="128">
        <v>146</v>
      </c>
    </row>
    <row r="148" spans="1:2" x14ac:dyDescent="0.25">
      <c r="A148" s="131">
        <f t="shared" si="2"/>
        <v>425200</v>
      </c>
      <c r="B148" s="128">
        <v>147</v>
      </c>
    </row>
    <row r="149" spans="1:2" x14ac:dyDescent="0.25">
      <c r="A149" s="131">
        <f t="shared" si="2"/>
        <v>425550</v>
      </c>
      <c r="B149" s="128">
        <v>148</v>
      </c>
    </row>
    <row r="150" spans="1:2" x14ac:dyDescent="0.25">
      <c r="A150" s="131">
        <f t="shared" si="2"/>
        <v>425900</v>
      </c>
      <c r="B150" s="128">
        <v>149</v>
      </c>
    </row>
    <row r="151" spans="1:2" x14ac:dyDescent="0.25">
      <c r="A151" s="131">
        <f t="shared" si="2"/>
        <v>426250</v>
      </c>
      <c r="B151" s="128">
        <v>150</v>
      </c>
    </row>
    <row r="152" spans="1:2" x14ac:dyDescent="0.25">
      <c r="A152" s="131">
        <f t="shared" si="2"/>
        <v>426600</v>
      </c>
      <c r="B152" s="128">
        <v>151</v>
      </c>
    </row>
    <row r="153" spans="1:2" x14ac:dyDescent="0.25">
      <c r="A153" s="131">
        <f t="shared" si="2"/>
        <v>426950</v>
      </c>
      <c r="B153" s="128">
        <v>152</v>
      </c>
    </row>
    <row r="154" spans="1:2" x14ac:dyDescent="0.25">
      <c r="A154" s="131">
        <f t="shared" si="2"/>
        <v>427300</v>
      </c>
      <c r="B154" s="128">
        <v>153</v>
      </c>
    </row>
    <row r="155" spans="1:2" x14ac:dyDescent="0.25">
      <c r="A155" s="131">
        <f t="shared" si="2"/>
        <v>427650</v>
      </c>
      <c r="B155" s="128">
        <v>154</v>
      </c>
    </row>
    <row r="156" spans="1:2" x14ac:dyDescent="0.25">
      <c r="A156" s="131">
        <f t="shared" si="2"/>
        <v>428000</v>
      </c>
      <c r="B156" s="128">
        <v>155</v>
      </c>
    </row>
    <row r="157" spans="1:2" x14ac:dyDescent="0.25">
      <c r="A157" s="131">
        <f t="shared" si="2"/>
        <v>428350</v>
      </c>
      <c r="B157" s="128">
        <v>156</v>
      </c>
    </row>
    <row r="158" spans="1:2" x14ac:dyDescent="0.25">
      <c r="A158" s="131">
        <f t="shared" si="2"/>
        <v>428700</v>
      </c>
      <c r="B158" s="128">
        <v>157</v>
      </c>
    </row>
    <row r="159" spans="1:2" x14ac:dyDescent="0.25">
      <c r="A159" s="131">
        <f t="shared" si="2"/>
        <v>429050</v>
      </c>
      <c r="B159" s="128">
        <v>158</v>
      </c>
    </row>
    <row r="160" spans="1:2" x14ac:dyDescent="0.25">
      <c r="A160" s="131">
        <f t="shared" si="2"/>
        <v>429400</v>
      </c>
      <c r="B160" s="128">
        <v>159</v>
      </c>
    </row>
    <row r="161" spans="1:2" x14ac:dyDescent="0.25">
      <c r="A161" s="131">
        <f t="shared" si="2"/>
        <v>429750</v>
      </c>
      <c r="B161" s="128">
        <v>160</v>
      </c>
    </row>
    <row r="162" spans="1:2" x14ac:dyDescent="0.25">
      <c r="A162" s="131">
        <f t="shared" si="2"/>
        <v>430100</v>
      </c>
      <c r="B162" s="128">
        <v>161</v>
      </c>
    </row>
    <row r="163" spans="1:2" x14ac:dyDescent="0.25">
      <c r="A163" s="131">
        <f t="shared" si="2"/>
        <v>430450</v>
      </c>
      <c r="B163" s="128">
        <v>162</v>
      </c>
    </row>
    <row r="164" spans="1:2" x14ac:dyDescent="0.25">
      <c r="A164" s="131">
        <f t="shared" si="2"/>
        <v>430800</v>
      </c>
      <c r="B164" s="128">
        <v>163</v>
      </c>
    </row>
    <row r="165" spans="1:2" x14ac:dyDescent="0.25">
      <c r="A165" s="131">
        <f t="shared" si="2"/>
        <v>431150</v>
      </c>
      <c r="B165" s="128">
        <v>164</v>
      </c>
    </row>
    <row r="166" spans="1:2" x14ac:dyDescent="0.25">
      <c r="A166" s="131">
        <f t="shared" si="2"/>
        <v>431500</v>
      </c>
      <c r="B166" s="128">
        <v>165</v>
      </c>
    </row>
    <row r="167" spans="1:2" x14ac:dyDescent="0.25">
      <c r="A167" s="131">
        <f t="shared" si="2"/>
        <v>431850</v>
      </c>
      <c r="B167" s="128">
        <v>166</v>
      </c>
    </row>
    <row r="168" spans="1:2" x14ac:dyDescent="0.25">
      <c r="A168" s="131">
        <f t="shared" si="2"/>
        <v>432200</v>
      </c>
      <c r="B168" s="128">
        <v>167</v>
      </c>
    </row>
    <row r="169" spans="1:2" x14ac:dyDescent="0.25">
      <c r="A169" s="131">
        <f t="shared" si="2"/>
        <v>432550</v>
      </c>
      <c r="B169" s="128">
        <v>168</v>
      </c>
    </row>
    <row r="170" spans="1:2" x14ac:dyDescent="0.25">
      <c r="A170" s="131">
        <f t="shared" si="2"/>
        <v>432900</v>
      </c>
      <c r="B170" s="128">
        <v>169</v>
      </c>
    </row>
    <row r="171" spans="1:2" x14ac:dyDescent="0.25">
      <c r="A171" s="131">
        <f t="shared" si="2"/>
        <v>433250</v>
      </c>
      <c r="B171" s="128">
        <v>170</v>
      </c>
    </row>
    <row r="172" spans="1:2" x14ac:dyDescent="0.25">
      <c r="A172" s="131">
        <f t="shared" si="2"/>
        <v>433600</v>
      </c>
      <c r="B172" s="128">
        <v>171</v>
      </c>
    </row>
    <row r="173" spans="1:2" x14ac:dyDescent="0.25">
      <c r="A173" s="131">
        <f t="shared" si="2"/>
        <v>433950</v>
      </c>
      <c r="B173" s="128">
        <v>172</v>
      </c>
    </row>
    <row r="174" spans="1:2" x14ac:dyDescent="0.25">
      <c r="A174" s="131">
        <f t="shared" si="2"/>
        <v>434300</v>
      </c>
      <c r="B174" s="128">
        <v>173</v>
      </c>
    </row>
    <row r="175" spans="1:2" x14ac:dyDescent="0.25">
      <c r="A175" s="131">
        <f t="shared" si="2"/>
        <v>434650</v>
      </c>
      <c r="B175" s="128">
        <v>174</v>
      </c>
    </row>
    <row r="176" spans="1:2" x14ac:dyDescent="0.25">
      <c r="A176" s="131">
        <f t="shared" si="2"/>
        <v>435000</v>
      </c>
      <c r="B176" s="128">
        <v>175</v>
      </c>
    </row>
    <row r="177" spans="1:2" x14ac:dyDescent="0.25">
      <c r="A177" s="131">
        <f t="shared" si="2"/>
        <v>435350</v>
      </c>
      <c r="B177" s="128">
        <v>176</v>
      </c>
    </row>
    <row r="178" spans="1:2" x14ac:dyDescent="0.25">
      <c r="A178" s="131">
        <f t="shared" si="2"/>
        <v>435700</v>
      </c>
      <c r="B178" s="128">
        <v>177</v>
      </c>
    </row>
    <row r="179" spans="1:2" x14ac:dyDescent="0.25">
      <c r="A179" s="131">
        <f t="shared" si="2"/>
        <v>436050</v>
      </c>
      <c r="B179" s="128">
        <v>178</v>
      </c>
    </row>
    <row r="180" spans="1:2" x14ac:dyDescent="0.25">
      <c r="A180" s="131">
        <f t="shared" si="2"/>
        <v>436400</v>
      </c>
      <c r="B180" s="128">
        <v>179</v>
      </c>
    </row>
    <row r="181" spans="1:2" x14ac:dyDescent="0.25">
      <c r="A181" s="131">
        <f t="shared" si="2"/>
        <v>436750</v>
      </c>
      <c r="B181" s="128">
        <v>180</v>
      </c>
    </row>
    <row r="182" spans="1:2" x14ac:dyDescent="0.25">
      <c r="A182" s="131">
        <f t="shared" si="2"/>
        <v>437100</v>
      </c>
      <c r="B182" s="128">
        <v>181</v>
      </c>
    </row>
    <row r="183" spans="1:2" x14ac:dyDescent="0.25">
      <c r="A183" s="131">
        <f t="shared" si="2"/>
        <v>437450</v>
      </c>
      <c r="B183" s="128">
        <v>182</v>
      </c>
    </row>
    <row r="184" spans="1:2" x14ac:dyDescent="0.25">
      <c r="A184" s="131">
        <f t="shared" si="2"/>
        <v>437800</v>
      </c>
      <c r="B184" s="128">
        <v>183</v>
      </c>
    </row>
    <row r="185" spans="1:2" x14ac:dyDescent="0.25">
      <c r="A185" s="131">
        <f t="shared" si="2"/>
        <v>438150</v>
      </c>
      <c r="B185" s="128">
        <v>184</v>
      </c>
    </row>
    <row r="186" spans="1:2" x14ac:dyDescent="0.25">
      <c r="A186" s="131">
        <f t="shared" si="2"/>
        <v>438500</v>
      </c>
      <c r="B186" s="128">
        <v>185</v>
      </c>
    </row>
    <row r="187" spans="1:2" x14ac:dyDescent="0.25">
      <c r="A187" s="131">
        <f t="shared" si="2"/>
        <v>438850</v>
      </c>
      <c r="B187" s="128">
        <v>186</v>
      </c>
    </row>
    <row r="188" spans="1:2" x14ac:dyDescent="0.25">
      <c r="A188" s="131">
        <f t="shared" si="2"/>
        <v>439200</v>
      </c>
      <c r="B188" s="128">
        <v>187</v>
      </c>
    </row>
    <row r="189" spans="1:2" x14ac:dyDescent="0.25">
      <c r="A189" s="131">
        <f t="shared" si="2"/>
        <v>439550</v>
      </c>
      <c r="B189" s="128">
        <v>188</v>
      </c>
    </row>
    <row r="190" spans="1:2" x14ac:dyDescent="0.25">
      <c r="A190" s="131">
        <f t="shared" si="2"/>
        <v>439900</v>
      </c>
      <c r="B190" s="128">
        <v>189</v>
      </c>
    </row>
    <row r="191" spans="1:2" x14ac:dyDescent="0.25">
      <c r="A191" s="131">
        <f t="shared" si="2"/>
        <v>440250</v>
      </c>
      <c r="B191" s="128">
        <v>190</v>
      </c>
    </row>
    <row r="192" spans="1:2" x14ac:dyDescent="0.25">
      <c r="A192" s="131">
        <f t="shared" si="2"/>
        <v>440600</v>
      </c>
      <c r="B192" s="128">
        <v>191</v>
      </c>
    </row>
    <row r="193" spans="1:2" x14ac:dyDescent="0.25">
      <c r="A193" s="131">
        <f t="shared" si="2"/>
        <v>440950</v>
      </c>
      <c r="B193" s="128">
        <v>192</v>
      </c>
    </row>
    <row r="194" spans="1:2" x14ac:dyDescent="0.25">
      <c r="A194" s="131">
        <f t="shared" si="2"/>
        <v>441300</v>
      </c>
      <c r="B194" s="128">
        <v>193</v>
      </c>
    </row>
    <row r="195" spans="1:2" x14ac:dyDescent="0.25">
      <c r="A195" s="131">
        <f t="shared" si="2"/>
        <v>441650</v>
      </c>
      <c r="B195" s="128">
        <v>194</v>
      </c>
    </row>
    <row r="196" spans="1:2" x14ac:dyDescent="0.25">
      <c r="A196" s="131">
        <f t="shared" ref="A196:A259" si="3">A195+350</f>
        <v>442000</v>
      </c>
      <c r="B196" s="128">
        <v>195</v>
      </c>
    </row>
    <row r="197" spans="1:2" x14ac:dyDescent="0.25">
      <c r="A197" s="131">
        <f t="shared" si="3"/>
        <v>442350</v>
      </c>
      <c r="B197" s="128">
        <v>196</v>
      </c>
    </row>
    <row r="198" spans="1:2" x14ac:dyDescent="0.25">
      <c r="A198" s="131">
        <f t="shared" si="3"/>
        <v>442700</v>
      </c>
      <c r="B198" s="128">
        <v>197</v>
      </c>
    </row>
    <row r="199" spans="1:2" x14ac:dyDescent="0.25">
      <c r="A199" s="131">
        <f t="shared" si="3"/>
        <v>443050</v>
      </c>
      <c r="B199" s="128">
        <v>198</v>
      </c>
    </row>
    <row r="200" spans="1:2" x14ac:dyDescent="0.25">
      <c r="A200" s="131">
        <f t="shared" si="3"/>
        <v>443400</v>
      </c>
      <c r="B200" s="128">
        <v>199</v>
      </c>
    </row>
    <row r="201" spans="1:2" x14ac:dyDescent="0.25">
      <c r="A201" s="131">
        <f t="shared" si="3"/>
        <v>443750</v>
      </c>
      <c r="B201" s="128">
        <v>200</v>
      </c>
    </row>
    <row r="202" spans="1:2" x14ac:dyDescent="0.25">
      <c r="A202" s="131">
        <f t="shared" si="3"/>
        <v>444100</v>
      </c>
      <c r="B202" s="128">
        <v>201</v>
      </c>
    </row>
    <row r="203" spans="1:2" x14ac:dyDescent="0.25">
      <c r="A203" s="131">
        <f t="shared" si="3"/>
        <v>444450</v>
      </c>
      <c r="B203" s="128">
        <v>202</v>
      </c>
    </row>
    <row r="204" spans="1:2" x14ac:dyDescent="0.25">
      <c r="A204" s="131">
        <f t="shared" si="3"/>
        <v>444800</v>
      </c>
      <c r="B204" s="128">
        <v>203</v>
      </c>
    </row>
    <row r="205" spans="1:2" x14ac:dyDescent="0.25">
      <c r="A205" s="131">
        <f t="shared" si="3"/>
        <v>445150</v>
      </c>
      <c r="B205" s="128">
        <v>204</v>
      </c>
    </row>
    <row r="206" spans="1:2" x14ac:dyDescent="0.25">
      <c r="A206" s="131">
        <f t="shared" si="3"/>
        <v>445500</v>
      </c>
      <c r="B206" s="128">
        <v>205</v>
      </c>
    </row>
    <row r="207" spans="1:2" x14ac:dyDescent="0.25">
      <c r="A207" s="131">
        <f t="shared" si="3"/>
        <v>445850</v>
      </c>
      <c r="B207" s="128">
        <v>206</v>
      </c>
    </row>
    <row r="208" spans="1:2" x14ac:dyDescent="0.25">
      <c r="A208" s="131">
        <f t="shared" si="3"/>
        <v>446200</v>
      </c>
      <c r="B208" s="128">
        <v>207</v>
      </c>
    </row>
    <row r="209" spans="1:2" x14ac:dyDescent="0.25">
      <c r="A209" s="131">
        <f t="shared" si="3"/>
        <v>446550</v>
      </c>
      <c r="B209" s="128">
        <v>208</v>
      </c>
    </row>
    <row r="210" spans="1:2" x14ac:dyDescent="0.25">
      <c r="A210" s="131">
        <f t="shared" si="3"/>
        <v>446900</v>
      </c>
      <c r="B210" s="128">
        <v>209</v>
      </c>
    </row>
    <row r="211" spans="1:2" x14ac:dyDescent="0.25">
      <c r="A211" s="131">
        <f t="shared" si="3"/>
        <v>447250</v>
      </c>
      <c r="B211" s="128">
        <v>210</v>
      </c>
    </row>
    <row r="212" spans="1:2" x14ac:dyDescent="0.25">
      <c r="A212" s="131">
        <f t="shared" si="3"/>
        <v>447600</v>
      </c>
      <c r="B212" s="128">
        <v>211</v>
      </c>
    </row>
    <row r="213" spans="1:2" x14ac:dyDescent="0.25">
      <c r="A213" s="131">
        <f t="shared" si="3"/>
        <v>447950</v>
      </c>
      <c r="B213" s="128">
        <v>212</v>
      </c>
    </row>
    <row r="214" spans="1:2" x14ac:dyDescent="0.25">
      <c r="A214" s="131">
        <f t="shared" si="3"/>
        <v>448300</v>
      </c>
      <c r="B214" s="128">
        <v>213</v>
      </c>
    </row>
    <row r="215" spans="1:2" x14ac:dyDescent="0.25">
      <c r="A215" s="131">
        <f t="shared" si="3"/>
        <v>448650</v>
      </c>
      <c r="B215" s="128">
        <v>214</v>
      </c>
    </row>
    <row r="216" spans="1:2" x14ac:dyDescent="0.25">
      <c r="A216" s="131">
        <f t="shared" si="3"/>
        <v>449000</v>
      </c>
      <c r="B216" s="128">
        <v>215</v>
      </c>
    </row>
    <row r="217" spans="1:2" x14ac:dyDescent="0.25">
      <c r="A217" s="131">
        <f t="shared" si="3"/>
        <v>449350</v>
      </c>
      <c r="B217" s="128">
        <v>216</v>
      </c>
    </row>
    <row r="218" spans="1:2" x14ac:dyDescent="0.25">
      <c r="A218" s="131">
        <f t="shared" si="3"/>
        <v>449700</v>
      </c>
      <c r="B218" s="128">
        <v>217</v>
      </c>
    </row>
    <row r="219" spans="1:2" x14ac:dyDescent="0.25">
      <c r="A219" s="131">
        <f t="shared" si="3"/>
        <v>450050</v>
      </c>
      <c r="B219" s="128">
        <v>218</v>
      </c>
    </row>
    <row r="220" spans="1:2" x14ac:dyDescent="0.25">
      <c r="A220" s="131">
        <f t="shared" si="3"/>
        <v>450400</v>
      </c>
      <c r="B220" s="128">
        <v>219</v>
      </c>
    </row>
    <row r="221" spans="1:2" x14ac:dyDescent="0.25">
      <c r="A221" s="131">
        <f t="shared" si="3"/>
        <v>450750</v>
      </c>
      <c r="B221" s="128">
        <v>220</v>
      </c>
    </row>
    <row r="222" spans="1:2" x14ac:dyDescent="0.25">
      <c r="A222" s="131">
        <f t="shared" si="3"/>
        <v>451100</v>
      </c>
      <c r="B222" s="128">
        <v>221</v>
      </c>
    </row>
    <row r="223" spans="1:2" x14ac:dyDescent="0.25">
      <c r="A223" s="131">
        <f t="shared" si="3"/>
        <v>451450</v>
      </c>
      <c r="B223" s="128">
        <v>222</v>
      </c>
    </row>
    <row r="224" spans="1:2" x14ac:dyDescent="0.25">
      <c r="A224" s="131">
        <f t="shared" si="3"/>
        <v>451800</v>
      </c>
      <c r="B224" s="128">
        <v>223</v>
      </c>
    </row>
    <row r="225" spans="1:2" x14ac:dyDescent="0.25">
      <c r="A225" s="131">
        <f t="shared" si="3"/>
        <v>452150</v>
      </c>
      <c r="B225" s="128">
        <v>224</v>
      </c>
    </row>
    <row r="226" spans="1:2" x14ac:dyDescent="0.25">
      <c r="A226" s="131">
        <f t="shared" si="3"/>
        <v>452500</v>
      </c>
      <c r="B226" s="128">
        <v>225</v>
      </c>
    </row>
    <row r="227" spans="1:2" x14ac:dyDescent="0.25">
      <c r="A227" s="131">
        <f t="shared" si="3"/>
        <v>452850</v>
      </c>
      <c r="B227" s="128">
        <v>226</v>
      </c>
    </row>
    <row r="228" spans="1:2" x14ac:dyDescent="0.25">
      <c r="A228" s="131">
        <f t="shared" si="3"/>
        <v>453200</v>
      </c>
      <c r="B228" s="128">
        <v>227</v>
      </c>
    </row>
    <row r="229" spans="1:2" x14ac:dyDescent="0.25">
      <c r="A229" s="131">
        <f t="shared" si="3"/>
        <v>453550</v>
      </c>
      <c r="B229" s="128">
        <v>228</v>
      </c>
    </row>
    <row r="230" spans="1:2" x14ac:dyDescent="0.25">
      <c r="A230" s="131">
        <f t="shared" si="3"/>
        <v>453900</v>
      </c>
      <c r="B230" s="128">
        <v>229</v>
      </c>
    </row>
    <row r="231" spans="1:2" x14ac:dyDescent="0.25">
      <c r="A231" s="131">
        <f t="shared" si="3"/>
        <v>454250</v>
      </c>
      <c r="B231" s="128">
        <v>230</v>
      </c>
    </row>
    <row r="232" spans="1:2" x14ac:dyDescent="0.25">
      <c r="A232" s="131">
        <f t="shared" si="3"/>
        <v>454600</v>
      </c>
      <c r="B232" s="128">
        <v>231</v>
      </c>
    </row>
    <row r="233" spans="1:2" x14ac:dyDescent="0.25">
      <c r="A233" s="131">
        <f t="shared" si="3"/>
        <v>454950</v>
      </c>
      <c r="B233" s="128">
        <v>232</v>
      </c>
    </row>
    <row r="234" spans="1:2" x14ac:dyDescent="0.25">
      <c r="A234" s="131">
        <f t="shared" si="3"/>
        <v>455300</v>
      </c>
      <c r="B234" s="128">
        <v>233</v>
      </c>
    </row>
    <row r="235" spans="1:2" x14ac:dyDescent="0.25">
      <c r="A235" s="131">
        <f t="shared" si="3"/>
        <v>455650</v>
      </c>
      <c r="B235" s="128">
        <v>234</v>
      </c>
    </row>
    <row r="236" spans="1:2" x14ac:dyDescent="0.25">
      <c r="A236" s="131">
        <f t="shared" si="3"/>
        <v>456000</v>
      </c>
      <c r="B236" s="128">
        <v>235</v>
      </c>
    </row>
    <row r="237" spans="1:2" x14ac:dyDescent="0.25">
      <c r="A237" s="131">
        <f t="shared" si="3"/>
        <v>456350</v>
      </c>
      <c r="B237" s="128">
        <v>236</v>
      </c>
    </row>
    <row r="238" spans="1:2" x14ac:dyDescent="0.25">
      <c r="A238" s="131">
        <f t="shared" si="3"/>
        <v>456700</v>
      </c>
      <c r="B238" s="128">
        <v>237</v>
      </c>
    </row>
    <row r="239" spans="1:2" x14ac:dyDescent="0.25">
      <c r="A239" s="131">
        <f t="shared" si="3"/>
        <v>457050</v>
      </c>
      <c r="B239" s="128">
        <v>238</v>
      </c>
    </row>
    <row r="240" spans="1:2" x14ac:dyDescent="0.25">
      <c r="A240" s="131">
        <f t="shared" si="3"/>
        <v>457400</v>
      </c>
      <c r="B240" s="128">
        <v>239</v>
      </c>
    </row>
    <row r="241" spans="1:2" x14ac:dyDescent="0.25">
      <c r="A241" s="131">
        <f t="shared" si="3"/>
        <v>457750</v>
      </c>
      <c r="B241" s="128">
        <v>240</v>
      </c>
    </row>
    <row r="242" spans="1:2" x14ac:dyDescent="0.25">
      <c r="A242" s="131">
        <f t="shared" si="3"/>
        <v>458100</v>
      </c>
      <c r="B242" s="128">
        <v>241</v>
      </c>
    </row>
    <row r="243" spans="1:2" x14ac:dyDescent="0.25">
      <c r="A243" s="131">
        <f t="shared" si="3"/>
        <v>458450</v>
      </c>
      <c r="B243" s="128">
        <v>242</v>
      </c>
    </row>
    <row r="244" spans="1:2" x14ac:dyDescent="0.25">
      <c r="A244" s="131">
        <f t="shared" si="3"/>
        <v>458800</v>
      </c>
      <c r="B244" s="128">
        <v>243</v>
      </c>
    </row>
    <row r="245" spans="1:2" x14ac:dyDescent="0.25">
      <c r="A245" s="131">
        <f t="shared" si="3"/>
        <v>459150</v>
      </c>
      <c r="B245" s="128">
        <v>244</v>
      </c>
    </row>
    <row r="246" spans="1:2" x14ac:dyDescent="0.25">
      <c r="A246" s="131">
        <f t="shared" si="3"/>
        <v>459500</v>
      </c>
      <c r="B246" s="128">
        <v>245</v>
      </c>
    </row>
    <row r="247" spans="1:2" x14ac:dyDescent="0.25">
      <c r="A247" s="131">
        <f t="shared" si="3"/>
        <v>459850</v>
      </c>
      <c r="B247" s="128">
        <v>246</v>
      </c>
    </row>
    <row r="248" spans="1:2" x14ac:dyDescent="0.25">
      <c r="A248" s="131">
        <f t="shared" si="3"/>
        <v>460200</v>
      </c>
      <c r="B248" s="128">
        <v>247</v>
      </c>
    </row>
    <row r="249" spans="1:2" x14ac:dyDescent="0.25">
      <c r="A249" s="131">
        <f t="shared" si="3"/>
        <v>460550</v>
      </c>
      <c r="B249" s="128">
        <v>248</v>
      </c>
    </row>
    <row r="250" spans="1:2" x14ac:dyDescent="0.25">
      <c r="A250" s="131">
        <f t="shared" si="3"/>
        <v>460900</v>
      </c>
      <c r="B250" s="128">
        <v>249</v>
      </c>
    </row>
    <row r="251" spans="1:2" x14ac:dyDescent="0.25">
      <c r="A251" s="131">
        <f t="shared" si="3"/>
        <v>461250</v>
      </c>
      <c r="B251" s="128">
        <v>250</v>
      </c>
    </row>
    <row r="252" spans="1:2" x14ac:dyDescent="0.25">
      <c r="A252" s="131">
        <f t="shared" si="3"/>
        <v>461600</v>
      </c>
      <c r="B252" s="128">
        <v>251</v>
      </c>
    </row>
    <row r="253" spans="1:2" x14ac:dyDescent="0.25">
      <c r="A253" s="131">
        <f t="shared" si="3"/>
        <v>461950</v>
      </c>
      <c r="B253" s="128">
        <v>252</v>
      </c>
    </row>
    <row r="254" spans="1:2" x14ac:dyDescent="0.25">
      <c r="A254" s="131">
        <f t="shared" si="3"/>
        <v>462300</v>
      </c>
      <c r="B254" s="128">
        <v>253</v>
      </c>
    </row>
    <row r="255" spans="1:2" x14ac:dyDescent="0.25">
      <c r="A255" s="131">
        <f t="shared" si="3"/>
        <v>462650</v>
      </c>
      <c r="B255" s="128">
        <v>254</v>
      </c>
    </row>
    <row r="256" spans="1:2" x14ac:dyDescent="0.25">
      <c r="A256" s="131">
        <f t="shared" si="3"/>
        <v>463000</v>
      </c>
      <c r="B256" s="128">
        <v>255</v>
      </c>
    </row>
    <row r="257" spans="1:2" x14ac:dyDescent="0.25">
      <c r="A257" s="131">
        <f t="shared" si="3"/>
        <v>463350</v>
      </c>
      <c r="B257" s="128">
        <v>256</v>
      </c>
    </row>
    <row r="258" spans="1:2" x14ac:dyDescent="0.25">
      <c r="A258" s="131">
        <f t="shared" si="3"/>
        <v>463700</v>
      </c>
      <c r="B258" s="128">
        <v>257</v>
      </c>
    </row>
    <row r="259" spans="1:2" x14ac:dyDescent="0.25">
      <c r="A259" s="131">
        <f t="shared" si="3"/>
        <v>464050</v>
      </c>
      <c r="B259" s="128">
        <v>258</v>
      </c>
    </row>
    <row r="260" spans="1:2" x14ac:dyDescent="0.25">
      <c r="A260" s="131">
        <f t="shared" ref="A260:A323" si="4">A259+350</f>
        <v>464400</v>
      </c>
      <c r="B260" s="128">
        <v>259</v>
      </c>
    </row>
    <row r="261" spans="1:2" x14ac:dyDescent="0.25">
      <c r="A261" s="131">
        <f t="shared" si="4"/>
        <v>464750</v>
      </c>
      <c r="B261" s="128">
        <v>260</v>
      </c>
    </row>
    <row r="262" spans="1:2" x14ac:dyDescent="0.25">
      <c r="A262" s="131">
        <f t="shared" si="4"/>
        <v>465100</v>
      </c>
      <c r="B262" s="128">
        <v>261</v>
      </c>
    </row>
    <row r="263" spans="1:2" x14ac:dyDescent="0.25">
      <c r="A263" s="131">
        <f t="shared" si="4"/>
        <v>465450</v>
      </c>
      <c r="B263" s="128">
        <v>262</v>
      </c>
    </row>
    <row r="264" spans="1:2" x14ac:dyDescent="0.25">
      <c r="A264" s="131">
        <f t="shared" si="4"/>
        <v>465800</v>
      </c>
      <c r="B264" s="128">
        <v>263</v>
      </c>
    </row>
    <row r="265" spans="1:2" x14ac:dyDescent="0.25">
      <c r="A265" s="131">
        <f t="shared" si="4"/>
        <v>466150</v>
      </c>
      <c r="B265" s="128">
        <v>264</v>
      </c>
    </row>
    <row r="266" spans="1:2" x14ac:dyDescent="0.25">
      <c r="A266" s="131">
        <f t="shared" si="4"/>
        <v>466500</v>
      </c>
      <c r="B266" s="128">
        <v>265</v>
      </c>
    </row>
    <row r="267" spans="1:2" x14ac:dyDescent="0.25">
      <c r="A267" s="131">
        <f t="shared" si="4"/>
        <v>466850</v>
      </c>
      <c r="B267" s="128">
        <v>266</v>
      </c>
    </row>
    <row r="268" spans="1:2" x14ac:dyDescent="0.25">
      <c r="A268" s="131">
        <f t="shared" si="4"/>
        <v>467200</v>
      </c>
      <c r="B268" s="128">
        <v>267</v>
      </c>
    </row>
    <row r="269" spans="1:2" x14ac:dyDescent="0.25">
      <c r="A269" s="131">
        <f t="shared" si="4"/>
        <v>467550</v>
      </c>
      <c r="B269" s="128">
        <v>268</v>
      </c>
    </row>
    <row r="270" spans="1:2" x14ac:dyDescent="0.25">
      <c r="A270" s="131">
        <f t="shared" si="4"/>
        <v>467900</v>
      </c>
      <c r="B270" s="128">
        <v>269</v>
      </c>
    </row>
    <row r="271" spans="1:2" x14ac:dyDescent="0.25">
      <c r="A271" s="131">
        <f t="shared" si="4"/>
        <v>468250</v>
      </c>
      <c r="B271" s="128">
        <v>270</v>
      </c>
    </row>
    <row r="272" spans="1:2" x14ac:dyDescent="0.25">
      <c r="A272" s="131">
        <f t="shared" si="4"/>
        <v>468600</v>
      </c>
      <c r="B272" s="128">
        <v>271</v>
      </c>
    </row>
    <row r="273" spans="1:2" x14ac:dyDescent="0.25">
      <c r="A273" s="131">
        <f t="shared" si="4"/>
        <v>468950</v>
      </c>
      <c r="B273" s="128">
        <v>272</v>
      </c>
    </row>
    <row r="274" spans="1:2" x14ac:dyDescent="0.25">
      <c r="A274" s="131">
        <f t="shared" si="4"/>
        <v>469300</v>
      </c>
      <c r="B274" s="128">
        <v>273</v>
      </c>
    </row>
    <row r="275" spans="1:2" x14ac:dyDescent="0.25">
      <c r="A275" s="131">
        <f t="shared" si="4"/>
        <v>469650</v>
      </c>
      <c r="B275" s="128">
        <v>274</v>
      </c>
    </row>
    <row r="276" spans="1:2" x14ac:dyDescent="0.25">
      <c r="A276" s="131">
        <f t="shared" si="4"/>
        <v>470000</v>
      </c>
      <c r="B276" s="128">
        <v>275</v>
      </c>
    </row>
    <row r="277" spans="1:2" x14ac:dyDescent="0.25">
      <c r="A277" s="131">
        <f t="shared" si="4"/>
        <v>470350</v>
      </c>
      <c r="B277" s="128">
        <v>276</v>
      </c>
    </row>
    <row r="278" spans="1:2" x14ac:dyDescent="0.25">
      <c r="A278" s="131">
        <f t="shared" si="4"/>
        <v>470700</v>
      </c>
      <c r="B278" s="128">
        <v>277</v>
      </c>
    </row>
    <row r="279" spans="1:2" x14ac:dyDescent="0.25">
      <c r="A279" s="131">
        <f t="shared" si="4"/>
        <v>471050</v>
      </c>
      <c r="B279" s="128">
        <v>278</v>
      </c>
    </row>
    <row r="280" spans="1:2" x14ac:dyDescent="0.25">
      <c r="A280" s="131">
        <f t="shared" si="4"/>
        <v>471400</v>
      </c>
      <c r="B280" s="128">
        <v>279</v>
      </c>
    </row>
    <row r="281" spans="1:2" x14ac:dyDescent="0.25">
      <c r="A281" s="131">
        <f t="shared" si="4"/>
        <v>471750</v>
      </c>
      <c r="B281" s="128">
        <v>280</v>
      </c>
    </row>
    <row r="282" spans="1:2" x14ac:dyDescent="0.25">
      <c r="A282" s="131">
        <f t="shared" si="4"/>
        <v>472100</v>
      </c>
      <c r="B282" s="128">
        <v>281</v>
      </c>
    </row>
    <row r="283" spans="1:2" x14ac:dyDescent="0.25">
      <c r="A283" s="131">
        <f t="shared" si="4"/>
        <v>472450</v>
      </c>
      <c r="B283" s="128">
        <v>282</v>
      </c>
    </row>
    <row r="284" spans="1:2" x14ac:dyDescent="0.25">
      <c r="A284" s="131">
        <f t="shared" si="4"/>
        <v>472800</v>
      </c>
      <c r="B284" s="128">
        <v>283</v>
      </c>
    </row>
    <row r="285" spans="1:2" x14ac:dyDescent="0.25">
      <c r="A285" s="131">
        <f t="shared" si="4"/>
        <v>473150</v>
      </c>
      <c r="B285" s="128">
        <v>284</v>
      </c>
    </row>
    <row r="286" spans="1:2" x14ac:dyDescent="0.25">
      <c r="A286" s="131">
        <f t="shared" si="4"/>
        <v>473500</v>
      </c>
      <c r="B286" s="128">
        <v>285</v>
      </c>
    </row>
    <row r="287" spans="1:2" x14ac:dyDescent="0.25">
      <c r="A287" s="131">
        <f t="shared" si="4"/>
        <v>473850</v>
      </c>
      <c r="B287" s="128">
        <v>286</v>
      </c>
    </row>
    <row r="288" spans="1:2" x14ac:dyDescent="0.25">
      <c r="A288" s="131">
        <f t="shared" si="4"/>
        <v>474200</v>
      </c>
      <c r="B288" s="128">
        <v>287</v>
      </c>
    </row>
    <row r="289" spans="1:2" x14ac:dyDescent="0.25">
      <c r="A289" s="131">
        <f t="shared" si="4"/>
        <v>474550</v>
      </c>
      <c r="B289" s="128">
        <v>288</v>
      </c>
    </row>
    <row r="290" spans="1:2" x14ac:dyDescent="0.25">
      <c r="A290" s="131">
        <f t="shared" si="4"/>
        <v>474900</v>
      </c>
      <c r="B290" s="128">
        <v>289</v>
      </c>
    </row>
    <row r="291" spans="1:2" x14ac:dyDescent="0.25">
      <c r="A291" s="131">
        <f t="shared" si="4"/>
        <v>475250</v>
      </c>
      <c r="B291" s="128">
        <v>290</v>
      </c>
    </row>
    <row r="292" spans="1:2" x14ac:dyDescent="0.25">
      <c r="A292" s="131">
        <f t="shared" si="4"/>
        <v>475600</v>
      </c>
      <c r="B292" s="128">
        <v>291</v>
      </c>
    </row>
    <row r="293" spans="1:2" x14ac:dyDescent="0.25">
      <c r="A293" s="131">
        <f t="shared" si="4"/>
        <v>475950</v>
      </c>
      <c r="B293" s="128">
        <v>292</v>
      </c>
    </row>
    <row r="294" spans="1:2" x14ac:dyDescent="0.25">
      <c r="A294" s="131">
        <f t="shared" si="4"/>
        <v>476300</v>
      </c>
      <c r="B294" s="128">
        <v>293</v>
      </c>
    </row>
    <row r="295" spans="1:2" x14ac:dyDescent="0.25">
      <c r="A295" s="131">
        <f t="shared" si="4"/>
        <v>476650</v>
      </c>
      <c r="B295" s="128">
        <v>294</v>
      </c>
    </row>
    <row r="296" spans="1:2" x14ac:dyDescent="0.25">
      <c r="A296" s="131">
        <f t="shared" si="4"/>
        <v>477000</v>
      </c>
      <c r="B296" s="128">
        <v>295</v>
      </c>
    </row>
    <row r="297" spans="1:2" x14ac:dyDescent="0.25">
      <c r="A297" s="131">
        <f t="shared" si="4"/>
        <v>477350</v>
      </c>
      <c r="B297" s="128">
        <v>296</v>
      </c>
    </row>
    <row r="298" spans="1:2" x14ac:dyDescent="0.25">
      <c r="A298" s="131">
        <f t="shared" si="4"/>
        <v>477700</v>
      </c>
      <c r="B298" s="128">
        <v>297</v>
      </c>
    </row>
    <row r="299" spans="1:2" x14ac:dyDescent="0.25">
      <c r="A299" s="131">
        <f t="shared" si="4"/>
        <v>478050</v>
      </c>
      <c r="B299" s="128">
        <v>298</v>
      </c>
    </row>
    <row r="300" spans="1:2" x14ac:dyDescent="0.25">
      <c r="A300" s="131">
        <f t="shared" si="4"/>
        <v>478400</v>
      </c>
      <c r="B300" s="128">
        <v>299</v>
      </c>
    </row>
    <row r="301" spans="1:2" x14ac:dyDescent="0.25">
      <c r="A301" s="131">
        <f t="shared" si="4"/>
        <v>478750</v>
      </c>
      <c r="B301" s="128">
        <v>300</v>
      </c>
    </row>
    <row r="302" spans="1:2" x14ac:dyDescent="0.25">
      <c r="A302" s="131">
        <f t="shared" si="4"/>
        <v>479100</v>
      </c>
      <c r="B302" s="128">
        <v>301</v>
      </c>
    </row>
    <row r="303" spans="1:2" x14ac:dyDescent="0.25">
      <c r="A303" s="131">
        <f t="shared" si="4"/>
        <v>479450</v>
      </c>
      <c r="B303" s="128">
        <v>302</v>
      </c>
    </row>
    <row r="304" spans="1:2" x14ac:dyDescent="0.25">
      <c r="A304" s="131">
        <f t="shared" si="4"/>
        <v>479800</v>
      </c>
      <c r="B304" s="128">
        <v>303</v>
      </c>
    </row>
    <row r="305" spans="1:2" x14ac:dyDescent="0.25">
      <c r="A305" s="131">
        <f t="shared" si="4"/>
        <v>480150</v>
      </c>
      <c r="B305" s="128">
        <v>304</v>
      </c>
    </row>
    <row r="306" spans="1:2" x14ac:dyDescent="0.25">
      <c r="A306" s="131">
        <f t="shared" si="4"/>
        <v>480500</v>
      </c>
      <c r="B306" s="128">
        <v>305</v>
      </c>
    </row>
    <row r="307" spans="1:2" x14ac:dyDescent="0.25">
      <c r="A307" s="131">
        <f t="shared" si="4"/>
        <v>480850</v>
      </c>
      <c r="B307" s="128">
        <v>306</v>
      </c>
    </row>
    <row r="308" spans="1:2" x14ac:dyDescent="0.25">
      <c r="A308" s="131">
        <f t="shared" si="4"/>
        <v>481200</v>
      </c>
      <c r="B308" s="128">
        <v>307</v>
      </c>
    </row>
    <row r="309" spans="1:2" x14ac:dyDescent="0.25">
      <c r="A309" s="131">
        <f t="shared" si="4"/>
        <v>481550</v>
      </c>
      <c r="B309" s="128">
        <v>308</v>
      </c>
    </row>
    <row r="310" spans="1:2" x14ac:dyDescent="0.25">
      <c r="A310" s="131">
        <f t="shared" si="4"/>
        <v>481900</v>
      </c>
      <c r="B310" s="128">
        <v>309</v>
      </c>
    </row>
    <row r="311" spans="1:2" x14ac:dyDescent="0.25">
      <c r="A311" s="131">
        <f t="shared" si="4"/>
        <v>482250</v>
      </c>
      <c r="B311" s="128">
        <v>310</v>
      </c>
    </row>
    <row r="312" spans="1:2" x14ac:dyDescent="0.25">
      <c r="A312" s="131">
        <f t="shared" si="4"/>
        <v>482600</v>
      </c>
      <c r="B312" s="128">
        <v>311</v>
      </c>
    </row>
    <row r="313" spans="1:2" x14ac:dyDescent="0.25">
      <c r="A313" s="131">
        <f t="shared" si="4"/>
        <v>482950</v>
      </c>
      <c r="B313" s="128">
        <v>312</v>
      </c>
    </row>
    <row r="314" spans="1:2" x14ac:dyDescent="0.25">
      <c r="A314" s="131">
        <f t="shared" si="4"/>
        <v>483300</v>
      </c>
      <c r="B314" s="128">
        <v>313</v>
      </c>
    </row>
    <row r="315" spans="1:2" x14ac:dyDescent="0.25">
      <c r="A315" s="131">
        <f t="shared" si="4"/>
        <v>483650</v>
      </c>
      <c r="B315" s="128">
        <v>314</v>
      </c>
    </row>
    <row r="316" spans="1:2" x14ac:dyDescent="0.25">
      <c r="A316" s="131">
        <f t="shared" si="4"/>
        <v>484000</v>
      </c>
      <c r="B316" s="128">
        <v>315</v>
      </c>
    </row>
    <row r="317" spans="1:2" x14ac:dyDescent="0.25">
      <c r="A317" s="131">
        <f t="shared" si="4"/>
        <v>484350</v>
      </c>
      <c r="B317" s="128">
        <v>316</v>
      </c>
    </row>
    <row r="318" spans="1:2" x14ac:dyDescent="0.25">
      <c r="A318" s="131">
        <f t="shared" si="4"/>
        <v>484700</v>
      </c>
      <c r="B318" s="128">
        <v>317</v>
      </c>
    </row>
    <row r="319" spans="1:2" x14ac:dyDescent="0.25">
      <c r="A319" s="131">
        <f t="shared" si="4"/>
        <v>485050</v>
      </c>
      <c r="B319" s="128">
        <v>318</v>
      </c>
    </row>
    <row r="320" spans="1:2" x14ac:dyDescent="0.25">
      <c r="A320" s="131">
        <f t="shared" si="4"/>
        <v>485400</v>
      </c>
      <c r="B320" s="128">
        <v>319</v>
      </c>
    </row>
    <row r="321" spans="1:2" x14ac:dyDescent="0.25">
      <c r="A321" s="131">
        <f t="shared" si="4"/>
        <v>485750</v>
      </c>
      <c r="B321" s="128">
        <v>320</v>
      </c>
    </row>
    <row r="322" spans="1:2" x14ac:dyDescent="0.25">
      <c r="A322" s="131">
        <f t="shared" si="4"/>
        <v>486100</v>
      </c>
      <c r="B322" s="128">
        <v>321</v>
      </c>
    </row>
    <row r="323" spans="1:2" x14ac:dyDescent="0.25">
      <c r="A323" s="131">
        <f t="shared" si="4"/>
        <v>486450</v>
      </c>
      <c r="B323" s="128">
        <v>322</v>
      </c>
    </row>
    <row r="324" spans="1:2" x14ac:dyDescent="0.25">
      <c r="A324" s="131">
        <f t="shared" ref="A324:A387" si="5">A323+350</f>
        <v>486800</v>
      </c>
      <c r="B324" s="128">
        <v>323</v>
      </c>
    </row>
    <row r="325" spans="1:2" x14ac:dyDescent="0.25">
      <c r="A325" s="131">
        <f t="shared" si="5"/>
        <v>487150</v>
      </c>
      <c r="B325" s="128">
        <v>324</v>
      </c>
    </row>
    <row r="326" spans="1:2" x14ac:dyDescent="0.25">
      <c r="A326" s="131">
        <f t="shared" si="5"/>
        <v>487500</v>
      </c>
      <c r="B326" s="128">
        <v>325</v>
      </c>
    </row>
    <row r="327" spans="1:2" x14ac:dyDescent="0.25">
      <c r="A327" s="131">
        <f t="shared" si="5"/>
        <v>487850</v>
      </c>
      <c r="B327" s="128">
        <v>326</v>
      </c>
    </row>
    <row r="328" spans="1:2" x14ac:dyDescent="0.25">
      <c r="A328" s="131">
        <f t="shared" si="5"/>
        <v>488200</v>
      </c>
      <c r="B328" s="128">
        <v>327</v>
      </c>
    </row>
    <row r="329" spans="1:2" x14ac:dyDescent="0.25">
      <c r="A329" s="131">
        <f t="shared" si="5"/>
        <v>488550</v>
      </c>
      <c r="B329" s="128">
        <v>328</v>
      </c>
    </row>
    <row r="330" spans="1:2" x14ac:dyDescent="0.25">
      <c r="A330" s="131">
        <f t="shared" si="5"/>
        <v>488900</v>
      </c>
      <c r="B330" s="128">
        <v>329</v>
      </c>
    </row>
    <row r="331" spans="1:2" x14ac:dyDescent="0.25">
      <c r="A331" s="131">
        <f t="shared" si="5"/>
        <v>489250</v>
      </c>
      <c r="B331" s="128">
        <v>330</v>
      </c>
    </row>
    <row r="332" spans="1:2" x14ac:dyDescent="0.25">
      <c r="A332" s="131">
        <f t="shared" si="5"/>
        <v>489600</v>
      </c>
      <c r="B332" s="128">
        <v>331</v>
      </c>
    </row>
    <row r="333" spans="1:2" x14ac:dyDescent="0.25">
      <c r="A333" s="131">
        <f t="shared" si="5"/>
        <v>489950</v>
      </c>
      <c r="B333" s="128">
        <v>332</v>
      </c>
    </row>
    <row r="334" spans="1:2" x14ac:dyDescent="0.25">
      <c r="A334" s="131">
        <f t="shared" si="5"/>
        <v>490300</v>
      </c>
      <c r="B334" s="128">
        <v>333</v>
      </c>
    </row>
    <row r="335" spans="1:2" x14ac:dyDescent="0.25">
      <c r="A335" s="131">
        <f t="shared" si="5"/>
        <v>490650</v>
      </c>
      <c r="B335" s="128">
        <v>334</v>
      </c>
    </row>
    <row r="336" spans="1:2" x14ac:dyDescent="0.25">
      <c r="A336" s="131">
        <f t="shared" si="5"/>
        <v>491000</v>
      </c>
      <c r="B336" s="128">
        <v>335</v>
      </c>
    </row>
    <row r="337" spans="1:2" x14ac:dyDescent="0.25">
      <c r="A337" s="131">
        <f t="shared" si="5"/>
        <v>491350</v>
      </c>
      <c r="B337" s="128">
        <v>336</v>
      </c>
    </row>
    <row r="338" spans="1:2" x14ac:dyDescent="0.25">
      <c r="A338" s="131">
        <f t="shared" si="5"/>
        <v>491700</v>
      </c>
      <c r="B338" s="128">
        <v>337</v>
      </c>
    </row>
    <row r="339" spans="1:2" x14ac:dyDescent="0.25">
      <c r="A339" s="131">
        <f t="shared" si="5"/>
        <v>492050</v>
      </c>
      <c r="B339" s="131">
        <v>338</v>
      </c>
    </row>
    <row r="340" spans="1:2" x14ac:dyDescent="0.25">
      <c r="A340" s="131">
        <f t="shared" si="5"/>
        <v>492400</v>
      </c>
      <c r="B340" s="131">
        <v>339</v>
      </c>
    </row>
    <row r="341" spans="1:2" x14ac:dyDescent="0.25">
      <c r="A341" s="131">
        <f t="shared" si="5"/>
        <v>492750</v>
      </c>
      <c r="B341" s="131">
        <v>340</v>
      </c>
    </row>
    <row r="342" spans="1:2" x14ac:dyDescent="0.25">
      <c r="A342" s="131">
        <f t="shared" si="5"/>
        <v>493100</v>
      </c>
      <c r="B342" s="131">
        <v>341</v>
      </c>
    </row>
    <row r="343" spans="1:2" x14ac:dyDescent="0.25">
      <c r="A343" s="131">
        <f t="shared" si="5"/>
        <v>493450</v>
      </c>
      <c r="B343" s="131">
        <v>342</v>
      </c>
    </row>
    <row r="344" spans="1:2" x14ac:dyDescent="0.25">
      <c r="A344" s="131">
        <f t="shared" si="5"/>
        <v>493800</v>
      </c>
      <c r="B344" s="131">
        <v>343</v>
      </c>
    </row>
    <row r="345" spans="1:2" x14ac:dyDescent="0.25">
      <c r="A345" s="131">
        <f t="shared" si="5"/>
        <v>494150</v>
      </c>
      <c r="B345" s="131">
        <v>344</v>
      </c>
    </row>
    <row r="346" spans="1:2" x14ac:dyDescent="0.25">
      <c r="A346" s="131">
        <f t="shared" si="5"/>
        <v>494500</v>
      </c>
      <c r="B346" s="131">
        <v>345</v>
      </c>
    </row>
    <row r="347" spans="1:2" x14ac:dyDescent="0.25">
      <c r="A347" s="131">
        <f t="shared" si="5"/>
        <v>494850</v>
      </c>
      <c r="B347" s="131">
        <v>346</v>
      </c>
    </row>
    <row r="348" spans="1:2" x14ac:dyDescent="0.25">
      <c r="A348" s="131">
        <f t="shared" si="5"/>
        <v>495200</v>
      </c>
      <c r="B348" s="131">
        <v>347</v>
      </c>
    </row>
    <row r="349" spans="1:2" x14ac:dyDescent="0.25">
      <c r="A349" s="131">
        <f t="shared" si="5"/>
        <v>495550</v>
      </c>
      <c r="B349" s="131">
        <v>348</v>
      </c>
    </row>
    <row r="350" spans="1:2" x14ac:dyDescent="0.25">
      <c r="A350" s="131">
        <f t="shared" si="5"/>
        <v>495900</v>
      </c>
      <c r="B350" s="131">
        <v>349</v>
      </c>
    </row>
    <row r="351" spans="1:2" x14ac:dyDescent="0.25">
      <c r="A351" s="131">
        <f t="shared" si="5"/>
        <v>496250</v>
      </c>
      <c r="B351" s="131">
        <v>350</v>
      </c>
    </row>
    <row r="352" spans="1:2" x14ac:dyDescent="0.25">
      <c r="A352" s="131">
        <f t="shared" si="5"/>
        <v>496600</v>
      </c>
      <c r="B352" s="131">
        <v>351</v>
      </c>
    </row>
    <row r="353" spans="1:2" x14ac:dyDescent="0.25">
      <c r="A353" s="131">
        <f t="shared" si="5"/>
        <v>496950</v>
      </c>
      <c r="B353" s="131">
        <v>352</v>
      </c>
    </row>
    <row r="354" spans="1:2" x14ac:dyDescent="0.25">
      <c r="A354" s="131">
        <f t="shared" si="5"/>
        <v>497300</v>
      </c>
      <c r="B354" s="131">
        <v>353</v>
      </c>
    </row>
    <row r="355" spans="1:2" x14ac:dyDescent="0.25">
      <c r="A355" s="131">
        <f t="shared" si="5"/>
        <v>497650</v>
      </c>
      <c r="B355" s="131">
        <v>354</v>
      </c>
    </row>
    <row r="356" spans="1:2" x14ac:dyDescent="0.25">
      <c r="A356" s="131">
        <f t="shared" si="5"/>
        <v>498000</v>
      </c>
      <c r="B356" s="131">
        <v>355</v>
      </c>
    </row>
    <row r="357" spans="1:2" x14ac:dyDescent="0.25">
      <c r="A357" s="131">
        <f t="shared" si="5"/>
        <v>498350</v>
      </c>
      <c r="B357" s="131">
        <v>356</v>
      </c>
    </row>
    <row r="358" spans="1:2" x14ac:dyDescent="0.25">
      <c r="A358" s="131">
        <f t="shared" si="5"/>
        <v>498700</v>
      </c>
      <c r="B358" s="131">
        <v>357</v>
      </c>
    </row>
    <row r="359" spans="1:2" x14ac:dyDescent="0.25">
      <c r="A359" s="131">
        <f t="shared" si="5"/>
        <v>499050</v>
      </c>
      <c r="B359" s="131">
        <v>358</v>
      </c>
    </row>
    <row r="360" spans="1:2" x14ac:dyDescent="0.25">
      <c r="A360" s="131">
        <f t="shared" si="5"/>
        <v>499400</v>
      </c>
      <c r="B360" s="131">
        <v>359</v>
      </c>
    </row>
    <row r="361" spans="1:2" x14ac:dyDescent="0.25">
      <c r="A361" s="131">
        <f t="shared" si="5"/>
        <v>499750</v>
      </c>
      <c r="B361" s="131">
        <v>360</v>
      </c>
    </row>
    <row r="362" spans="1:2" x14ac:dyDescent="0.25">
      <c r="A362" s="131">
        <f t="shared" si="5"/>
        <v>500100</v>
      </c>
      <c r="B362" s="131">
        <v>361</v>
      </c>
    </row>
    <row r="363" spans="1:2" x14ac:dyDescent="0.25">
      <c r="A363" s="131">
        <f t="shared" si="5"/>
        <v>500450</v>
      </c>
      <c r="B363" s="131">
        <v>362</v>
      </c>
    </row>
    <row r="364" spans="1:2" x14ac:dyDescent="0.25">
      <c r="A364" s="131">
        <f t="shared" si="5"/>
        <v>500800</v>
      </c>
      <c r="B364" s="131">
        <v>363</v>
      </c>
    </row>
    <row r="365" spans="1:2" x14ac:dyDescent="0.25">
      <c r="A365" s="131">
        <f t="shared" si="5"/>
        <v>501150</v>
      </c>
      <c r="B365" s="131">
        <v>364</v>
      </c>
    </row>
    <row r="366" spans="1:2" x14ac:dyDescent="0.25">
      <c r="A366" s="131">
        <f t="shared" si="5"/>
        <v>501500</v>
      </c>
      <c r="B366" s="131">
        <v>365</v>
      </c>
    </row>
    <row r="367" spans="1:2" x14ac:dyDescent="0.25">
      <c r="A367" s="131">
        <f t="shared" si="5"/>
        <v>501850</v>
      </c>
      <c r="B367" s="131">
        <v>366</v>
      </c>
    </row>
    <row r="368" spans="1:2" x14ac:dyDescent="0.25">
      <c r="A368" s="131">
        <f t="shared" si="5"/>
        <v>502200</v>
      </c>
      <c r="B368" s="131">
        <v>367</v>
      </c>
    </row>
    <row r="369" spans="1:2" x14ac:dyDescent="0.25">
      <c r="A369" s="131">
        <f t="shared" si="5"/>
        <v>502550</v>
      </c>
      <c r="B369" s="131">
        <v>368</v>
      </c>
    </row>
    <row r="370" spans="1:2" x14ac:dyDescent="0.25">
      <c r="A370" s="131">
        <f t="shared" si="5"/>
        <v>502900</v>
      </c>
      <c r="B370" s="131">
        <v>369</v>
      </c>
    </row>
    <row r="371" spans="1:2" x14ac:dyDescent="0.25">
      <c r="A371" s="131">
        <f t="shared" si="5"/>
        <v>503250</v>
      </c>
      <c r="B371" s="131">
        <v>370</v>
      </c>
    </row>
    <row r="372" spans="1:2" x14ac:dyDescent="0.25">
      <c r="A372" s="131">
        <f t="shared" si="5"/>
        <v>503600</v>
      </c>
      <c r="B372" s="131">
        <v>371</v>
      </c>
    </row>
    <row r="373" spans="1:2" x14ac:dyDescent="0.25">
      <c r="A373" s="131">
        <f t="shared" si="5"/>
        <v>503950</v>
      </c>
      <c r="B373" s="131">
        <v>372</v>
      </c>
    </row>
    <row r="374" spans="1:2" x14ac:dyDescent="0.25">
      <c r="A374" s="131">
        <f t="shared" si="5"/>
        <v>504300</v>
      </c>
      <c r="B374" s="131">
        <v>373</v>
      </c>
    </row>
    <row r="375" spans="1:2" x14ac:dyDescent="0.25">
      <c r="A375" s="131">
        <f t="shared" si="5"/>
        <v>504650</v>
      </c>
      <c r="B375" s="131">
        <v>374</v>
      </c>
    </row>
    <row r="376" spans="1:2" x14ac:dyDescent="0.25">
      <c r="A376" s="131">
        <f t="shared" si="5"/>
        <v>505000</v>
      </c>
      <c r="B376" s="131">
        <v>375</v>
      </c>
    </row>
    <row r="377" spans="1:2" x14ac:dyDescent="0.25">
      <c r="A377" s="131">
        <f t="shared" si="5"/>
        <v>505350</v>
      </c>
      <c r="B377" s="131">
        <v>376</v>
      </c>
    </row>
    <row r="378" spans="1:2" x14ac:dyDescent="0.25">
      <c r="A378" s="131">
        <f t="shared" si="5"/>
        <v>505700</v>
      </c>
      <c r="B378" s="131">
        <v>377</v>
      </c>
    </row>
    <row r="379" spans="1:2" x14ac:dyDescent="0.25">
      <c r="A379" s="131">
        <f t="shared" si="5"/>
        <v>506050</v>
      </c>
      <c r="B379" s="131">
        <v>378</v>
      </c>
    </row>
    <row r="380" spans="1:2" x14ac:dyDescent="0.25">
      <c r="A380" s="131">
        <f t="shared" si="5"/>
        <v>506400</v>
      </c>
      <c r="B380" s="131">
        <v>379</v>
      </c>
    </row>
    <row r="381" spans="1:2" x14ac:dyDescent="0.25">
      <c r="A381" s="131">
        <f t="shared" si="5"/>
        <v>506750</v>
      </c>
      <c r="B381" s="131">
        <v>380</v>
      </c>
    </row>
    <row r="382" spans="1:2" x14ac:dyDescent="0.25">
      <c r="A382" s="131">
        <f t="shared" si="5"/>
        <v>507100</v>
      </c>
      <c r="B382" s="131">
        <v>381</v>
      </c>
    </row>
    <row r="383" spans="1:2" x14ac:dyDescent="0.25">
      <c r="A383" s="131">
        <f t="shared" si="5"/>
        <v>507450</v>
      </c>
      <c r="B383" s="131">
        <v>382</v>
      </c>
    </row>
    <row r="384" spans="1:2" x14ac:dyDescent="0.25">
      <c r="A384" s="131">
        <f t="shared" si="5"/>
        <v>507800</v>
      </c>
      <c r="B384" s="131">
        <v>383</v>
      </c>
    </row>
    <row r="385" spans="1:2" x14ac:dyDescent="0.25">
      <c r="A385" s="131">
        <f t="shared" si="5"/>
        <v>508150</v>
      </c>
      <c r="B385" s="131">
        <v>384</v>
      </c>
    </row>
    <row r="386" spans="1:2" x14ac:dyDescent="0.25">
      <c r="A386" s="131">
        <f t="shared" si="5"/>
        <v>508500</v>
      </c>
      <c r="B386" s="131">
        <v>385</v>
      </c>
    </row>
    <row r="387" spans="1:2" x14ac:dyDescent="0.25">
      <c r="A387" s="131">
        <f t="shared" si="5"/>
        <v>508850</v>
      </c>
      <c r="B387" s="131">
        <v>386</v>
      </c>
    </row>
    <row r="388" spans="1:2" x14ac:dyDescent="0.25">
      <c r="A388" s="131">
        <f t="shared" ref="A388:A451" si="6">A387+350</f>
        <v>509200</v>
      </c>
      <c r="B388" s="131">
        <v>387</v>
      </c>
    </row>
    <row r="389" spans="1:2" x14ac:dyDescent="0.25">
      <c r="A389" s="131">
        <f t="shared" si="6"/>
        <v>509550</v>
      </c>
      <c r="B389" s="131">
        <v>388</v>
      </c>
    </row>
    <row r="390" spans="1:2" x14ac:dyDescent="0.25">
      <c r="A390" s="131">
        <f t="shared" si="6"/>
        <v>509900</v>
      </c>
      <c r="B390" s="131">
        <v>389</v>
      </c>
    </row>
    <row r="391" spans="1:2" x14ac:dyDescent="0.25">
      <c r="A391" s="131">
        <f t="shared" si="6"/>
        <v>510250</v>
      </c>
      <c r="B391" s="131">
        <v>390</v>
      </c>
    </row>
    <row r="392" spans="1:2" x14ac:dyDescent="0.25">
      <c r="A392" s="131">
        <f t="shared" si="6"/>
        <v>510600</v>
      </c>
      <c r="B392" s="131">
        <v>391</v>
      </c>
    </row>
    <row r="393" spans="1:2" x14ac:dyDescent="0.25">
      <c r="A393" s="131">
        <f t="shared" si="6"/>
        <v>510950</v>
      </c>
      <c r="B393" s="131">
        <v>392</v>
      </c>
    </row>
    <row r="394" spans="1:2" x14ac:dyDescent="0.25">
      <c r="A394" s="131">
        <f t="shared" si="6"/>
        <v>511300</v>
      </c>
      <c r="B394" s="131">
        <v>393</v>
      </c>
    </row>
    <row r="395" spans="1:2" x14ac:dyDescent="0.25">
      <c r="A395" s="131">
        <f t="shared" si="6"/>
        <v>511650</v>
      </c>
      <c r="B395" s="131">
        <v>394</v>
      </c>
    </row>
    <row r="396" spans="1:2" x14ac:dyDescent="0.25">
      <c r="A396" s="131">
        <f t="shared" si="6"/>
        <v>512000</v>
      </c>
      <c r="B396" s="131">
        <v>395</v>
      </c>
    </row>
    <row r="397" spans="1:2" x14ac:dyDescent="0.25">
      <c r="A397" s="131">
        <f t="shared" si="6"/>
        <v>512350</v>
      </c>
      <c r="B397" s="131">
        <v>396</v>
      </c>
    </row>
    <row r="398" spans="1:2" x14ac:dyDescent="0.25">
      <c r="A398" s="131">
        <f t="shared" si="6"/>
        <v>512700</v>
      </c>
      <c r="B398" s="131">
        <v>397</v>
      </c>
    </row>
    <row r="399" spans="1:2" x14ac:dyDescent="0.25">
      <c r="A399" s="131">
        <f t="shared" si="6"/>
        <v>513050</v>
      </c>
      <c r="B399" s="131">
        <v>398</v>
      </c>
    </row>
    <row r="400" spans="1:2" x14ac:dyDescent="0.25">
      <c r="A400" s="131">
        <f t="shared" si="6"/>
        <v>513400</v>
      </c>
      <c r="B400" s="131">
        <v>399</v>
      </c>
    </row>
    <row r="401" spans="1:2" x14ac:dyDescent="0.25">
      <c r="A401" s="131">
        <f t="shared" si="6"/>
        <v>513750</v>
      </c>
      <c r="B401" s="131">
        <v>400</v>
      </c>
    </row>
    <row r="402" spans="1:2" x14ac:dyDescent="0.25">
      <c r="A402" s="131">
        <f t="shared" si="6"/>
        <v>514100</v>
      </c>
      <c r="B402" s="131">
        <v>401</v>
      </c>
    </row>
    <row r="403" spans="1:2" x14ac:dyDescent="0.25">
      <c r="A403" s="131">
        <f t="shared" si="6"/>
        <v>514450</v>
      </c>
      <c r="B403" s="131">
        <v>402</v>
      </c>
    </row>
    <row r="404" spans="1:2" x14ac:dyDescent="0.25">
      <c r="A404" s="131">
        <f t="shared" si="6"/>
        <v>514800</v>
      </c>
      <c r="B404" s="131">
        <v>403</v>
      </c>
    </row>
    <row r="405" spans="1:2" x14ac:dyDescent="0.25">
      <c r="A405" s="131">
        <f t="shared" si="6"/>
        <v>515150</v>
      </c>
      <c r="B405" s="131">
        <v>404</v>
      </c>
    </row>
    <row r="406" spans="1:2" x14ac:dyDescent="0.25">
      <c r="A406" s="131">
        <f t="shared" si="6"/>
        <v>515500</v>
      </c>
      <c r="B406" s="131">
        <v>405</v>
      </c>
    </row>
    <row r="407" spans="1:2" x14ac:dyDescent="0.25">
      <c r="A407" s="131">
        <f t="shared" si="6"/>
        <v>515850</v>
      </c>
      <c r="B407" s="131">
        <v>406</v>
      </c>
    </row>
    <row r="408" spans="1:2" x14ac:dyDescent="0.25">
      <c r="A408" s="131">
        <f t="shared" si="6"/>
        <v>516200</v>
      </c>
      <c r="B408" s="131">
        <v>407</v>
      </c>
    </row>
    <row r="409" spans="1:2" x14ac:dyDescent="0.25">
      <c r="A409" s="131">
        <f t="shared" si="6"/>
        <v>516550</v>
      </c>
      <c r="B409" s="131">
        <v>408</v>
      </c>
    </row>
    <row r="410" spans="1:2" x14ac:dyDescent="0.25">
      <c r="A410" s="131">
        <f t="shared" si="6"/>
        <v>516900</v>
      </c>
      <c r="B410" s="131">
        <v>409</v>
      </c>
    </row>
    <row r="411" spans="1:2" x14ac:dyDescent="0.25">
      <c r="A411" s="131">
        <f t="shared" si="6"/>
        <v>517250</v>
      </c>
      <c r="B411" s="131">
        <v>410</v>
      </c>
    </row>
    <row r="412" spans="1:2" x14ac:dyDescent="0.25">
      <c r="A412" s="131">
        <f t="shared" si="6"/>
        <v>517600</v>
      </c>
      <c r="B412" s="131">
        <v>411</v>
      </c>
    </row>
    <row r="413" spans="1:2" x14ac:dyDescent="0.25">
      <c r="A413" s="131">
        <f t="shared" si="6"/>
        <v>517950</v>
      </c>
      <c r="B413" s="131">
        <v>412</v>
      </c>
    </row>
    <row r="414" spans="1:2" x14ac:dyDescent="0.25">
      <c r="A414" s="131">
        <f t="shared" si="6"/>
        <v>518300</v>
      </c>
      <c r="B414" s="131">
        <v>413</v>
      </c>
    </row>
    <row r="415" spans="1:2" x14ac:dyDescent="0.25">
      <c r="A415" s="131">
        <f t="shared" si="6"/>
        <v>518650</v>
      </c>
      <c r="B415" s="131">
        <v>414</v>
      </c>
    </row>
    <row r="416" spans="1:2" x14ac:dyDescent="0.25">
      <c r="A416" s="131">
        <f t="shared" si="6"/>
        <v>519000</v>
      </c>
      <c r="B416" s="131">
        <v>415</v>
      </c>
    </row>
    <row r="417" spans="1:2" x14ac:dyDescent="0.25">
      <c r="A417" s="131">
        <f t="shared" si="6"/>
        <v>519350</v>
      </c>
      <c r="B417" s="131">
        <v>416</v>
      </c>
    </row>
    <row r="418" spans="1:2" x14ac:dyDescent="0.25">
      <c r="A418" s="131">
        <f t="shared" si="6"/>
        <v>519700</v>
      </c>
      <c r="B418" s="131">
        <v>417</v>
      </c>
    </row>
    <row r="419" spans="1:2" x14ac:dyDescent="0.25">
      <c r="A419" s="131">
        <f t="shared" si="6"/>
        <v>520050</v>
      </c>
      <c r="B419" s="131">
        <v>418</v>
      </c>
    </row>
    <row r="420" spans="1:2" x14ac:dyDescent="0.25">
      <c r="A420" s="131">
        <f t="shared" si="6"/>
        <v>520400</v>
      </c>
      <c r="B420" s="131">
        <v>419</v>
      </c>
    </row>
    <row r="421" spans="1:2" x14ac:dyDescent="0.25">
      <c r="A421" s="131">
        <f t="shared" si="6"/>
        <v>520750</v>
      </c>
      <c r="B421" s="131">
        <v>420</v>
      </c>
    </row>
    <row r="422" spans="1:2" x14ac:dyDescent="0.25">
      <c r="A422" s="131">
        <f t="shared" si="6"/>
        <v>521100</v>
      </c>
      <c r="B422" s="131">
        <v>421</v>
      </c>
    </row>
    <row r="423" spans="1:2" x14ac:dyDescent="0.25">
      <c r="A423" s="131">
        <f t="shared" si="6"/>
        <v>521450</v>
      </c>
      <c r="B423" s="131">
        <v>422</v>
      </c>
    </row>
    <row r="424" spans="1:2" x14ac:dyDescent="0.25">
      <c r="A424" s="131">
        <f t="shared" si="6"/>
        <v>521800</v>
      </c>
      <c r="B424" s="131">
        <v>423</v>
      </c>
    </row>
    <row r="425" spans="1:2" x14ac:dyDescent="0.25">
      <c r="A425" s="131">
        <f t="shared" si="6"/>
        <v>522150</v>
      </c>
      <c r="B425" s="131">
        <v>424</v>
      </c>
    </row>
    <row r="426" spans="1:2" x14ac:dyDescent="0.25">
      <c r="A426" s="131">
        <f t="shared" si="6"/>
        <v>522500</v>
      </c>
      <c r="B426" s="131">
        <v>425</v>
      </c>
    </row>
    <row r="427" spans="1:2" x14ac:dyDescent="0.25">
      <c r="A427" s="131">
        <f t="shared" si="6"/>
        <v>522850</v>
      </c>
      <c r="B427" s="131">
        <v>426</v>
      </c>
    </row>
    <row r="428" spans="1:2" x14ac:dyDescent="0.25">
      <c r="A428" s="131">
        <f t="shared" si="6"/>
        <v>523200</v>
      </c>
      <c r="B428" s="131">
        <v>427</v>
      </c>
    </row>
    <row r="429" spans="1:2" x14ac:dyDescent="0.25">
      <c r="A429" s="131">
        <f t="shared" si="6"/>
        <v>523550</v>
      </c>
      <c r="B429" s="131">
        <v>428</v>
      </c>
    </row>
    <row r="430" spans="1:2" x14ac:dyDescent="0.25">
      <c r="A430" s="131">
        <f t="shared" si="6"/>
        <v>523900</v>
      </c>
      <c r="B430" s="131">
        <v>429</v>
      </c>
    </row>
    <row r="431" spans="1:2" x14ac:dyDescent="0.25">
      <c r="A431" s="131">
        <f t="shared" si="6"/>
        <v>524250</v>
      </c>
      <c r="B431" s="131">
        <v>430</v>
      </c>
    </row>
    <row r="432" spans="1:2" x14ac:dyDescent="0.25">
      <c r="A432" s="131">
        <f t="shared" si="6"/>
        <v>524600</v>
      </c>
      <c r="B432" s="131">
        <v>431</v>
      </c>
    </row>
    <row r="433" spans="1:2" x14ac:dyDescent="0.25">
      <c r="A433" s="131">
        <f t="shared" si="6"/>
        <v>524950</v>
      </c>
      <c r="B433" s="131">
        <v>432</v>
      </c>
    </row>
    <row r="434" spans="1:2" x14ac:dyDescent="0.25">
      <c r="A434" s="131">
        <f t="shared" si="6"/>
        <v>525300</v>
      </c>
      <c r="B434" s="131">
        <v>433</v>
      </c>
    </row>
    <row r="435" spans="1:2" x14ac:dyDescent="0.25">
      <c r="A435" s="131">
        <f t="shared" si="6"/>
        <v>525650</v>
      </c>
      <c r="B435" s="131">
        <v>434</v>
      </c>
    </row>
    <row r="436" spans="1:2" x14ac:dyDescent="0.25">
      <c r="A436" s="131">
        <f t="shared" si="6"/>
        <v>526000</v>
      </c>
      <c r="B436" s="131">
        <v>435</v>
      </c>
    </row>
    <row r="437" spans="1:2" x14ac:dyDescent="0.25">
      <c r="A437" s="131">
        <f t="shared" si="6"/>
        <v>526350</v>
      </c>
      <c r="B437" s="131">
        <v>436</v>
      </c>
    </row>
    <row r="438" spans="1:2" x14ac:dyDescent="0.25">
      <c r="A438" s="131">
        <f t="shared" si="6"/>
        <v>526700</v>
      </c>
      <c r="B438" s="131">
        <v>437</v>
      </c>
    </row>
    <row r="439" spans="1:2" x14ac:dyDescent="0.25">
      <c r="A439" s="131">
        <f t="shared" si="6"/>
        <v>527050</v>
      </c>
      <c r="B439" s="131">
        <v>438</v>
      </c>
    </row>
    <row r="440" spans="1:2" x14ac:dyDescent="0.25">
      <c r="A440" s="131">
        <f t="shared" si="6"/>
        <v>527400</v>
      </c>
      <c r="B440" s="131">
        <v>439</v>
      </c>
    </row>
    <row r="441" spans="1:2" x14ac:dyDescent="0.25">
      <c r="A441" s="131">
        <f t="shared" si="6"/>
        <v>527750</v>
      </c>
      <c r="B441" s="131">
        <v>440</v>
      </c>
    </row>
    <row r="442" spans="1:2" x14ac:dyDescent="0.25">
      <c r="A442" s="131">
        <f t="shared" si="6"/>
        <v>528100</v>
      </c>
      <c r="B442" s="131">
        <v>441</v>
      </c>
    </row>
    <row r="443" spans="1:2" x14ac:dyDescent="0.25">
      <c r="A443" s="131">
        <f t="shared" si="6"/>
        <v>528450</v>
      </c>
      <c r="B443" s="131">
        <v>442</v>
      </c>
    </row>
    <row r="444" spans="1:2" x14ac:dyDescent="0.25">
      <c r="A444" s="131">
        <f t="shared" si="6"/>
        <v>528800</v>
      </c>
      <c r="B444" s="131">
        <v>443</v>
      </c>
    </row>
    <row r="445" spans="1:2" x14ac:dyDescent="0.25">
      <c r="A445" s="131">
        <f t="shared" si="6"/>
        <v>529150</v>
      </c>
      <c r="B445" s="131">
        <v>444</v>
      </c>
    </row>
    <row r="446" spans="1:2" x14ac:dyDescent="0.25">
      <c r="A446" s="131">
        <f t="shared" si="6"/>
        <v>529500</v>
      </c>
      <c r="B446" s="131">
        <v>445</v>
      </c>
    </row>
    <row r="447" spans="1:2" x14ac:dyDescent="0.25">
      <c r="A447" s="131">
        <f t="shared" si="6"/>
        <v>529850</v>
      </c>
      <c r="B447" s="131">
        <v>446</v>
      </c>
    </row>
    <row r="448" spans="1:2" x14ac:dyDescent="0.25">
      <c r="A448" s="131">
        <f t="shared" si="6"/>
        <v>530200</v>
      </c>
      <c r="B448" s="131">
        <v>447</v>
      </c>
    </row>
    <row r="449" spans="1:2" x14ac:dyDescent="0.25">
      <c r="A449" s="131">
        <f t="shared" si="6"/>
        <v>530550</v>
      </c>
      <c r="B449" s="131">
        <v>448</v>
      </c>
    </row>
    <row r="450" spans="1:2" x14ac:dyDescent="0.25">
      <c r="A450" s="131">
        <f t="shared" si="6"/>
        <v>530900</v>
      </c>
      <c r="B450" s="131">
        <v>449</v>
      </c>
    </row>
    <row r="451" spans="1:2" x14ac:dyDescent="0.25">
      <c r="A451" s="131">
        <f t="shared" si="6"/>
        <v>531250</v>
      </c>
      <c r="B451" s="131">
        <v>450</v>
      </c>
    </row>
    <row r="452" spans="1:2" x14ac:dyDescent="0.25">
      <c r="A452" s="131">
        <f t="shared" ref="A452:A515" si="7">A451+350</f>
        <v>531600</v>
      </c>
      <c r="B452" s="131">
        <v>451</v>
      </c>
    </row>
    <row r="453" spans="1:2" x14ac:dyDescent="0.25">
      <c r="A453" s="131">
        <f t="shared" si="7"/>
        <v>531950</v>
      </c>
      <c r="B453" s="131">
        <v>452</v>
      </c>
    </row>
    <row r="454" spans="1:2" x14ac:dyDescent="0.25">
      <c r="A454" s="131">
        <f t="shared" si="7"/>
        <v>532300</v>
      </c>
      <c r="B454" s="131">
        <v>453</v>
      </c>
    </row>
    <row r="455" spans="1:2" x14ac:dyDescent="0.25">
      <c r="A455" s="131">
        <f t="shared" si="7"/>
        <v>532650</v>
      </c>
      <c r="B455" s="131">
        <v>454</v>
      </c>
    </row>
    <row r="456" spans="1:2" x14ac:dyDescent="0.25">
      <c r="A456" s="131">
        <f t="shared" si="7"/>
        <v>533000</v>
      </c>
      <c r="B456" s="131">
        <v>455</v>
      </c>
    </row>
    <row r="457" spans="1:2" x14ac:dyDescent="0.25">
      <c r="A457" s="131">
        <f t="shared" si="7"/>
        <v>533350</v>
      </c>
      <c r="B457" s="131">
        <v>456</v>
      </c>
    </row>
    <row r="458" spans="1:2" x14ac:dyDescent="0.25">
      <c r="A458" s="131">
        <f t="shared" si="7"/>
        <v>533700</v>
      </c>
      <c r="B458" s="131">
        <v>457</v>
      </c>
    </row>
    <row r="459" spans="1:2" x14ac:dyDescent="0.25">
      <c r="A459" s="131">
        <f t="shared" si="7"/>
        <v>534050</v>
      </c>
      <c r="B459" s="131">
        <v>458</v>
      </c>
    </row>
    <row r="460" spans="1:2" x14ac:dyDescent="0.25">
      <c r="A460" s="131">
        <f t="shared" si="7"/>
        <v>534400</v>
      </c>
      <c r="B460" s="131">
        <v>459</v>
      </c>
    </row>
    <row r="461" spans="1:2" x14ac:dyDescent="0.25">
      <c r="A461" s="131">
        <f t="shared" si="7"/>
        <v>534750</v>
      </c>
      <c r="B461" s="131">
        <v>460</v>
      </c>
    </row>
    <row r="462" spans="1:2" x14ac:dyDescent="0.25">
      <c r="A462" s="131">
        <f t="shared" si="7"/>
        <v>535100</v>
      </c>
      <c r="B462" s="131">
        <v>461</v>
      </c>
    </row>
    <row r="463" spans="1:2" x14ac:dyDescent="0.25">
      <c r="A463" s="131">
        <f t="shared" si="7"/>
        <v>535450</v>
      </c>
      <c r="B463" s="131">
        <v>462</v>
      </c>
    </row>
    <row r="464" spans="1:2" x14ac:dyDescent="0.25">
      <c r="A464" s="131">
        <f t="shared" si="7"/>
        <v>535800</v>
      </c>
      <c r="B464" s="131">
        <v>463</v>
      </c>
    </row>
    <row r="465" spans="1:2" x14ac:dyDescent="0.25">
      <c r="A465" s="131">
        <f t="shared" si="7"/>
        <v>536150</v>
      </c>
      <c r="B465" s="131">
        <v>464</v>
      </c>
    </row>
    <row r="466" spans="1:2" x14ac:dyDescent="0.25">
      <c r="A466" s="131">
        <f t="shared" si="7"/>
        <v>536500</v>
      </c>
      <c r="B466" s="131">
        <v>465</v>
      </c>
    </row>
    <row r="467" spans="1:2" x14ac:dyDescent="0.25">
      <c r="A467" s="131">
        <f t="shared" si="7"/>
        <v>536850</v>
      </c>
      <c r="B467" s="131">
        <v>466</v>
      </c>
    </row>
    <row r="468" spans="1:2" x14ac:dyDescent="0.25">
      <c r="A468" s="131">
        <f t="shared" si="7"/>
        <v>537200</v>
      </c>
      <c r="B468" s="131">
        <v>467</v>
      </c>
    </row>
    <row r="469" spans="1:2" x14ac:dyDescent="0.25">
      <c r="A469" s="131">
        <f t="shared" si="7"/>
        <v>537550</v>
      </c>
      <c r="B469" s="131">
        <v>468</v>
      </c>
    </row>
    <row r="470" spans="1:2" x14ac:dyDescent="0.25">
      <c r="A470" s="131">
        <f t="shared" si="7"/>
        <v>537900</v>
      </c>
      <c r="B470" s="131">
        <v>469</v>
      </c>
    </row>
    <row r="471" spans="1:2" x14ac:dyDescent="0.25">
      <c r="A471" s="131">
        <f t="shared" si="7"/>
        <v>538250</v>
      </c>
      <c r="B471" s="131">
        <v>470</v>
      </c>
    </row>
    <row r="472" spans="1:2" x14ac:dyDescent="0.25">
      <c r="A472" s="131">
        <f t="shared" si="7"/>
        <v>538600</v>
      </c>
      <c r="B472" s="131">
        <v>471</v>
      </c>
    </row>
    <row r="473" spans="1:2" x14ac:dyDescent="0.25">
      <c r="A473" s="131">
        <f t="shared" si="7"/>
        <v>538950</v>
      </c>
      <c r="B473" s="131">
        <v>472</v>
      </c>
    </row>
    <row r="474" spans="1:2" x14ac:dyDescent="0.25">
      <c r="A474" s="131">
        <f t="shared" si="7"/>
        <v>539300</v>
      </c>
      <c r="B474" s="131">
        <v>473</v>
      </c>
    </row>
    <row r="475" spans="1:2" x14ac:dyDescent="0.25">
      <c r="A475" s="131">
        <f t="shared" si="7"/>
        <v>539650</v>
      </c>
      <c r="B475" s="131">
        <v>474</v>
      </c>
    </row>
    <row r="476" spans="1:2" x14ac:dyDescent="0.25">
      <c r="A476" s="131">
        <f t="shared" si="7"/>
        <v>540000</v>
      </c>
      <c r="B476" s="131">
        <v>475</v>
      </c>
    </row>
    <row r="477" spans="1:2" x14ac:dyDescent="0.25">
      <c r="A477" s="131">
        <f t="shared" si="7"/>
        <v>540350</v>
      </c>
      <c r="B477" s="131">
        <v>476</v>
      </c>
    </row>
    <row r="478" spans="1:2" x14ac:dyDescent="0.25">
      <c r="A478" s="131">
        <f t="shared" si="7"/>
        <v>540700</v>
      </c>
      <c r="B478" s="131">
        <v>477</v>
      </c>
    </row>
    <row r="479" spans="1:2" x14ac:dyDescent="0.25">
      <c r="A479" s="131">
        <f t="shared" si="7"/>
        <v>541050</v>
      </c>
      <c r="B479" s="131">
        <v>478</v>
      </c>
    </row>
    <row r="480" spans="1:2" x14ac:dyDescent="0.25">
      <c r="A480" s="131">
        <f t="shared" si="7"/>
        <v>541400</v>
      </c>
      <c r="B480" s="131">
        <v>479</v>
      </c>
    </row>
    <row r="481" spans="1:2" x14ac:dyDescent="0.25">
      <c r="A481" s="131">
        <f t="shared" si="7"/>
        <v>541750</v>
      </c>
      <c r="B481" s="131">
        <v>480</v>
      </c>
    </row>
    <row r="482" spans="1:2" x14ac:dyDescent="0.25">
      <c r="A482" s="131">
        <f t="shared" si="7"/>
        <v>542100</v>
      </c>
      <c r="B482" s="131">
        <v>481</v>
      </c>
    </row>
    <row r="483" spans="1:2" x14ac:dyDescent="0.25">
      <c r="A483" s="131">
        <f t="shared" si="7"/>
        <v>542450</v>
      </c>
      <c r="B483" s="131">
        <v>482</v>
      </c>
    </row>
    <row r="484" spans="1:2" x14ac:dyDescent="0.25">
      <c r="A484" s="131">
        <f t="shared" si="7"/>
        <v>542800</v>
      </c>
      <c r="B484" s="131">
        <v>483</v>
      </c>
    </row>
    <row r="485" spans="1:2" x14ac:dyDescent="0.25">
      <c r="A485" s="131">
        <f t="shared" si="7"/>
        <v>543150</v>
      </c>
      <c r="B485" s="131">
        <v>484</v>
      </c>
    </row>
    <row r="486" spans="1:2" x14ac:dyDescent="0.25">
      <c r="A486" s="131">
        <f t="shared" si="7"/>
        <v>543500</v>
      </c>
      <c r="B486" s="131">
        <v>485</v>
      </c>
    </row>
    <row r="487" spans="1:2" x14ac:dyDescent="0.25">
      <c r="A487" s="131">
        <f t="shared" si="7"/>
        <v>543850</v>
      </c>
      <c r="B487" s="131">
        <v>486</v>
      </c>
    </row>
    <row r="488" spans="1:2" x14ac:dyDescent="0.25">
      <c r="A488" s="131">
        <f t="shared" si="7"/>
        <v>544200</v>
      </c>
      <c r="B488" s="131">
        <v>487</v>
      </c>
    </row>
    <row r="489" spans="1:2" x14ac:dyDescent="0.25">
      <c r="A489" s="131">
        <f t="shared" si="7"/>
        <v>544550</v>
      </c>
      <c r="B489" s="131">
        <v>488</v>
      </c>
    </row>
    <row r="490" spans="1:2" x14ac:dyDescent="0.25">
      <c r="A490" s="131">
        <f t="shared" si="7"/>
        <v>544900</v>
      </c>
      <c r="B490" s="131">
        <v>489</v>
      </c>
    </row>
    <row r="491" spans="1:2" x14ac:dyDescent="0.25">
      <c r="A491" s="131">
        <f t="shared" si="7"/>
        <v>545250</v>
      </c>
      <c r="B491" s="131">
        <v>490</v>
      </c>
    </row>
    <row r="492" spans="1:2" x14ac:dyDescent="0.25">
      <c r="A492" s="131">
        <f t="shared" si="7"/>
        <v>545600</v>
      </c>
      <c r="B492" s="131">
        <v>491</v>
      </c>
    </row>
    <row r="493" spans="1:2" x14ac:dyDescent="0.25">
      <c r="A493" s="131">
        <f t="shared" si="7"/>
        <v>545950</v>
      </c>
      <c r="B493" s="131">
        <v>492</v>
      </c>
    </row>
    <row r="494" spans="1:2" x14ac:dyDescent="0.25">
      <c r="A494" s="131">
        <f t="shared" si="7"/>
        <v>546300</v>
      </c>
      <c r="B494" s="131">
        <v>493</v>
      </c>
    </row>
    <row r="495" spans="1:2" x14ac:dyDescent="0.25">
      <c r="A495" s="131">
        <f t="shared" si="7"/>
        <v>546650</v>
      </c>
      <c r="B495" s="131">
        <v>494</v>
      </c>
    </row>
    <row r="496" spans="1:2" x14ac:dyDescent="0.25">
      <c r="A496" s="131">
        <f t="shared" si="7"/>
        <v>547000</v>
      </c>
      <c r="B496" s="131">
        <v>495</v>
      </c>
    </row>
    <row r="497" spans="1:2" x14ac:dyDescent="0.25">
      <c r="A497" s="131">
        <f t="shared" si="7"/>
        <v>547350</v>
      </c>
      <c r="B497" s="131">
        <v>496</v>
      </c>
    </row>
    <row r="498" spans="1:2" x14ac:dyDescent="0.25">
      <c r="A498" s="131">
        <f t="shared" si="7"/>
        <v>547700</v>
      </c>
      <c r="B498" s="131">
        <v>497</v>
      </c>
    </row>
    <row r="499" spans="1:2" x14ac:dyDescent="0.25">
      <c r="A499" s="131">
        <f t="shared" si="7"/>
        <v>548050</v>
      </c>
      <c r="B499" s="131">
        <v>498</v>
      </c>
    </row>
    <row r="500" spans="1:2" x14ac:dyDescent="0.25">
      <c r="A500" s="131">
        <f t="shared" si="7"/>
        <v>548400</v>
      </c>
      <c r="B500" s="131">
        <v>499</v>
      </c>
    </row>
    <row r="501" spans="1:2" x14ac:dyDescent="0.25">
      <c r="A501" s="131">
        <f t="shared" si="7"/>
        <v>548750</v>
      </c>
      <c r="B501" s="131">
        <v>500</v>
      </c>
    </row>
    <row r="502" spans="1:2" x14ac:dyDescent="0.25">
      <c r="A502" s="131">
        <f t="shared" si="7"/>
        <v>549100</v>
      </c>
      <c r="B502" s="131">
        <v>501</v>
      </c>
    </row>
    <row r="503" spans="1:2" x14ac:dyDescent="0.25">
      <c r="A503" s="131">
        <f t="shared" si="7"/>
        <v>549450</v>
      </c>
      <c r="B503" s="131">
        <v>502</v>
      </c>
    </row>
    <row r="504" spans="1:2" x14ac:dyDescent="0.25">
      <c r="A504" s="131">
        <f t="shared" si="7"/>
        <v>549800</v>
      </c>
      <c r="B504" s="131">
        <v>503</v>
      </c>
    </row>
    <row r="505" spans="1:2" x14ac:dyDescent="0.25">
      <c r="A505" s="131">
        <f t="shared" si="7"/>
        <v>550150</v>
      </c>
      <c r="B505" s="131">
        <v>504</v>
      </c>
    </row>
    <row r="506" spans="1:2" x14ac:dyDescent="0.25">
      <c r="A506" s="131">
        <f t="shared" si="7"/>
        <v>550500</v>
      </c>
      <c r="B506" s="131">
        <v>505</v>
      </c>
    </row>
    <row r="507" spans="1:2" x14ac:dyDescent="0.25">
      <c r="A507" s="131">
        <f t="shared" si="7"/>
        <v>550850</v>
      </c>
      <c r="B507" s="131">
        <v>506</v>
      </c>
    </row>
    <row r="508" spans="1:2" x14ac:dyDescent="0.25">
      <c r="A508" s="131">
        <f t="shared" si="7"/>
        <v>551200</v>
      </c>
      <c r="B508" s="131">
        <v>507</v>
      </c>
    </row>
    <row r="509" spans="1:2" x14ac:dyDescent="0.25">
      <c r="A509" s="131">
        <f t="shared" si="7"/>
        <v>551550</v>
      </c>
      <c r="B509" s="131">
        <v>508</v>
      </c>
    </row>
    <row r="510" spans="1:2" x14ac:dyDescent="0.25">
      <c r="A510" s="131">
        <f t="shared" si="7"/>
        <v>551900</v>
      </c>
      <c r="B510" s="131">
        <v>509</v>
      </c>
    </row>
    <row r="511" spans="1:2" x14ac:dyDescent="0.25">
      <c r="A511" s="131">
        <f t="shared" si="7"/>
        <v>552250</v>
      </c>
      <c r="B511" s="131">
        <v>510</v>
      </c>
    </row>
    <row r="512" spans="1:2" x14ac:dyDescent="0.25">
      <c r="A512" s="131">
        <f t="shared" si="7"/>
        <v>552600</v>
      </c>
      <c r="B512" s="131">
        <v>511</v>
      </c>
    </row>
    <row r="513" spans="1:2" x14ac:dyDescent="0.25">
      <c r="A513" s="131">
        <f t="shared" si="7"/>
        <v>552950</v>
      </c>
      <c r="B513" s="131">
        <v>512</v>
      </c>
    </row>
    <row r="514" spans="1:2" x14ac:dyDescent="0.25">
      <c r="A514" s="131">
        <f t="shared" si="7"/>
        <v>553300</v>
      </c>
      <c r="B514" s="131">
        <v>513</v>
      </c>
    </row>
    <row r="515" spans="1:2" x14ac:dyDescent="0.25">
      <c r="A515" s="131">
        <f t="shared" si="7"/>
        <v>553650</v>
      </c>
      <c r="B515" s="131">
        <v>514</v>
      </c>
    </row>
    <row r="516" spans="1:2" x14ac:dyDescent="0.25">
      <c r="A516" s="131">
        <f t="shared" ref="A516:A579" si="8">A515+350</f>
        <v>554000</v>
      </c>
      <c r="B516" s="131">
        <v>515</v>
      </c>
    </row>
    <row r="517" spans="1:2" x14ac:dyDescent="0.25">
      <c r="A517" s="131">
        <f t="shared" si="8"/>
        <v>554350</v>
      </c>
      <c r="B517" s="131">
        <v>516</v>
      </c>
    </row>
    <row r="518" spans="1:2" x14ac:dyDescent="0.25">
      <c r="A518" s="131">
        <f t="shared" si="8"/>
        <v>554700</v>
      </c>
      <c r="B518" s="131">
        <v>517</v>
      </c>
    </row>
    <row r="519" spans="1:2" x14ac:dyDescent="0.25">
      <c r="A519" s="131">
        <f t="shared" si="8"/>
        <v>555050</v>
      </c>
      <c r="B519" s="131">
        <v>518</v>
      </c>
    </row>
    <row r="520" spans="1:2" x14ac:dyDescent="0.25">
      <c r="A520" s="131">
        <f t="shared" si="8"/>
        <v>555400</v>
      </c>
      <c r="B520" s="131">
        <v>519</v>
      </c>
    </row>
    <row r="521" spans="1:2" x14ac:dyDescent="0.25">
      <c r="A521" s="131">
        <f t="shared" si="8"/>
        <v>555750</v>
      </c>
      <c r="B521" s="131">
        <v>520</v>
      </c>
    </row>
    <row r="522" spans="1:2" x14ac:dyDescent="0.25">
      <c r="A522" s="131">
        <f t="shared" si="8"/>
        <v>556100</v>
      </c>
      <c r="B522" s="131">
        <v>521</v>
      </c>
    </row>
    <row r="523" spans="1:2" x14ac:dyDescent="0.25">
      <c r="A523" s="131">
        <f t="shared" si="8"/>
        <v>556450</v>
      </c>
      <c r="B523" s="131">
        <v>522</v>
      </c>
    </row>
    <row r="524" spans="1:2" x14ac:dyDescent="0.25">
      <c r="A524" s="131">
        <f t="shared" si="8"/>
        <v>556800</v>
      </c>
      <c r="B524" s="131">
        <v>523</v>
      </c>
    </row>
    <row r="525" spans="1:2" x14ac:dyDescent="0.25">
      <c r="A525" s="131">
        <f t="shared" si="8"/>
        <v>557150</v>
      </c>
      <c r="B525" s="131">
        <v>524</v>
      </c>
    </row>
    <row r="526" spans="1:2" x14ac:dyDescent="0.25">
      <c r="A526" s="131">
        <f t="shared" si="8"/>
        <v>557500</v>
      </c>
      <c r="B526" s="131">
        <v>525</v>
      </c>
    </row>
    <row r="527" spans="1:2" x14ac:dyDescent="0.25">
      <c r="A527" s="131">
        <f t="shared" si="8"/>
        <v>557850</v>
      </c>
      <c r="B527" s="131">
        <v>526</v>
      </c>
    </row>
    <row r="528" spans="1:2" x14ac:dyDescent="0.25">
      <c r="A528" s="131">
        <f t="shared" si="8"/>
        <v>558200</v>
      </c>
      <c r="B528" s="131">
        <v>527</v>
      </c>
    </row>
    <row r="529" spans="1:2" x14ac:dyDescent="0.25">
      <c r="A529" s="131">
        <f t="shared" si="8"/>
        <v>558550</v>
      </c>
      <c r="B529" s="131">
        <v>528</v>
      </c>
    </row>
    <row r="530" spans="1:2" x14ac:dyDescent="0.25">
      <c r="A530" s="131">
        <f t="shared" si="8"/>
        <v>558900</v>
      </c>
      <c r="B530" s="131">
        <v>529</v>
      </c>
    </row>
    <row r="531" spans="1:2" x14ac:dyDescent="0.25">
      <c r="A531" s="131">
        <f t="shared" si="8"/>
        <v>559250</v>
      </c>
      <c r="B531" s="131">
        <v>530</v>
      </c>
    </row>
    <row r="532" spans="1:2" x14ac:dyDescent="0.25">
      <c r="A532" s="131">
        <f t="shared" si="8"/>
        <v>559600</v>
      </c>
      <c r="B532" s="131">
        <v>531</v>
      </c>
    </row>
    <row r="533" spans="1:2" x14ac:dyDescent="0.25">
      <c r="A533" s="131">
        <f t="shared" si="8"/>
        <v>559950</v>
      </c>
      <c r="B533" s="131">
        <v>532</v>
      </c>
    </row>
    <row r="534" spans="1:2" x14ac:dyDescent="0.25">
      <c r="A534" s="131">
        <f t="shared" si="8"/>
        <v>560300</v>
      </c>
      <c r="B534" s="131">
        <v>533</v>
      </c>
    </row>
    <row r="535" spans="1:2" x14ac:dyDescent="0.25">
      <c r="A535" s="131">
        <f t="shared" si="8"/>
        <v>560650</v>
      </c>
      <c r="B535" s="131">
        <v>534</v>
      </c>
    </row>
    <row r="536" spans="1:2" x14ac:dyDescent="0.25">
      <c r="A536" s="131">
        <f t="shared" si="8"/>
        <v>561000</v>
      </c>
      <c r="B536" s="131">
        <v>535</v>
      </c>
    </row>
    <row r="537" spans="1:2" x14ac:dyDescent="0.25">
      <c r="A537" s="131">
        <f t="shared" si="8"/>
        <v>561350</v>
      </c>
      <c r="B537" s="131">
        <v>536</v>
      </c>
    </row>
    <row r="538" spans="1:2" x14ac:dyDescent="0.25">
      <c r="A538" s="131">
        <f t="shared" si="8"/>
        <v>561700</v>
      </c>
      <c r="B538" s="131">
        <v>537</v>
      </c>
    </row>
    <row r="539" spans="1:2" x14ac:dyDescent="0.25">
      <c r="A539" s="131">
        <f t="shared" si="8"/>
        <v>562050</v>
      </c>
      <c r="B539" s="131">
        <v>538</v>
      </c>
    </row>
    <row r="540" spans="1:2" x14ac:dyDescent="0.25">
      <c r="A540" s="131">
        <f t="shared" si="8"/>
        <v>562400</v>
      </c>
      <c r="B540" s="131">
        <v>539</v>
      </c>
    </row>
    <row r="541" spans="1:2" x14ac:dyDescent="0.25">
      <c r="A541" s="131">
        <f t="shared" si="8"/>
        <v>562750</v>
      </c>
      <c r="B541" s="131">
        <v>540</v>
      </c>
    </row>
    <row r="542" spans="1:2" x14ac:dyDescent="0.25">
      <c r="A542" s="131">
        <f t="shared" si="8"/>
        <v>563100</v>
      </c>
      <c r="B542" s="131">
        <v>541</v>
      </c>
    </row>
    <row r="543" spans="1:2" x14ac:dyDescent="0.25">
      <c r="A543" s="131">
        <f t="shared" si="8"/>
        <v>563450</v>
      </c>
      <c r="B543" s="131">
        <v>542</v>
      </c>
    </row>
    <row r="544" spans="1:2" x14ac:dyDescent="0.25">
      <c r="A544" s="131">
        <f t="shared" si="8"/>
        <v>563800</v>
      </c>
      <c r="B544" s="131">
        <v>543</v>
      </c>
    </row>
    <row r="545" spans="1:2" x14ac:dyDescent="0.25">
      <c r="A545" s="131">
        <f t="shared" si="8"/>
        <v>564150</v>
      </c>
      <c r="B545" s="131">
        <v>544</v>
      </c>
    </row>
    <row r="546" spans="1:2" x14ac:dyDescent="0.25">
      <c r="A546" s="131">
        <f t="shared" si="8"/>
        <v>564500</v>
      </c>
      <c r="B546" s="131">
        <v>545</v>
      </c>
    </row>
    <row r="547" spans="1:2" x14ac:dyDescent="0.25">
      <c r="A547" s="131">
        <f t="shared" si="8"/>
        <v>564850</v>
      </c>
      <c r="B547" s="131">
        <v>546</v>
      </c>
    </row>
    <row r="548" spans="1:2" x14ac:dyDescent="0.25">
      <c r="A548" s="131">
        <f t="shared" si="8"/>
        <v>565200</v>
      </c>
      <c r="B548" s="131">
        <v>547</v>
      </c>
    </row>
    <row r="549" spans="1:2" x14ac:dyDescent="0.25">
      <c r="A549" s="131">
        <f t="shared" si="8"/>
        <v>565550</v>
      </c>
      <c r="B549" s="131">
        <v>548</v>
      </c>
    </row>
    <row r="550" spans="1:2" x14ac:dyDescent="0.25">
      <c r="A550" s="131">
        <f t="shared" si="8"/>
        <v>565900</v>
      </c>
      <c r="B550" s="131">
        <v>549</v>
      </c>
    </row>
    <row r="551" spans="1:2" x14ac:dyDescent="0.25">
      <c r="A551" s="131">
        <f t="shared" si="8"/>
        <v>566250</v>
      </c>
      <c r="B551" s="131">
        <v>550</v>
      </c>
    </row>
    <row r="552" spans="1:2" x14ac:dyDescent="0.25">
      <c r="A552" s="131">
        <f t="shared" si="8"/>
        <v>566600</v>
      </c>
      <c r="B552" s="131">
        <v>551</v>
      </c>
    </row>
    <row r="553" spans="1:2" x14ac:dyDescent="0.25">
      <c r="A553" s="131">
        <f t="shared" si="8"/>
        <v>566950</v>
      </c>
      <c r="B553" s="131">
        <v>552</v>
      </c>
    </row>
    <row r="554" spans="1:2" x14ac:dyDescent="0.25">
      <c r="A554" s="131">
        <f t="shared" si="8"/>
        <v>567300</v>
      </c>
      <c r="B554" s="131">
        <v>553</v>
      </c>
    </row>
    <row r="555" spans="1:2" x14ac:dyDescent="0.25">
      <c r="A555" s="131">
        <f t="shared" si="8"/>
        <v>567650</v>
      </c>
      <c r="B555" s="131">
        <v>554</v>
      </c>
    </row>
    <row r="556" spans="1:2" x14ac:dyDescent="0.25">
      <c r="A556" s="131">
        <f t="shared" si="8"/>
        <v>568000</v>
      </c>
      <c r="B556" s="131">
        <v>555</v>
      </c>
    </row>
    <row r="557" spans="1:2" x14ac:dyDescent="0.25">
      <c r="A557" s="131">
        <f t="shared" si="8"/>
        <v>568350</v>
      </c>
      <c r="B557" s="131">
        <v>556</v>
      </c>
    </row>
    <row r="558" spans="1:2" x14ac:dyDescent="0.25">
      <c r="A558" s="131">
        <f t="shared" si="8"/>
        <v>568700</v>
      </c>
      <c r="B558" s="131">
        <v>557</v>
      </c>
    </row>
    <row r="559" spans="1:2" x14ac:dyDescent="0.25">
      <c r="A559" s="131">
        <f t="shared" si="8"/>
        <v>569050</v>
      </c>
      <c r="B559" s="131">
        <v>558</v>
      </c>
    </row>
    <row r="560" spans="1:2" x14ac:dyDescent="0.25">
      <c r="A560" s="131">
        <f t="shared" si="8"/>
        <v>569400</v>
      </c>
      <c r="B560" s="131">
        <v>559</v>
      </c>
    </row>
    <row r="561" spans="1:2" x14ac:dyDescent="0.25">
      <c r="A561" s="131">
        <f t="shared" si="8"/>
        <v>569750</v>
      </c>
      <c r="B561" s="131">
        <v>560</v>
      </c>
    </row>
    <row r="562" spans="1:2" x14ac:dyDescent="0.25">
      <c r="A562" s="131">
        <f t="shared" si="8"/>
        <v>570100</v>
      </c>
      <c r="B562" s="131">
        <v>561</v>
      </c>
    </row>
    <row r="563" spans="1:2" x14ac:dyDescent="0.25">
      <c r="A563" s="131">
        <f t="shared" si="8"/>
        <v>570450</v>
      </c>
      <c r="B563" s="131">
        <v>562</v>
      </c>
    </row>
    <row r="564" spans="1:2" x14ac:dyDescent="0.25">
      <c r="A564" s="131">
        <f t="shared" si="8"/>
        <v>570800</v>
      </c>
      <c r="B564" s="131">
        <v>563</v>
      </c>
    </row>
    <row r="565" spans="1:2" x14ac:dyDescent="0.25">
      <c r="A565" s="131">
        <f t="shared" si="8"/>
        <v>571150</v>
      </c>
      <c r="B565" s="131">
        <v>564</v>
      </c>
    </row>
    <row r="566" spans="1:2" x14ac:dyDescent="0.25">
      <c r="A566" s="131">
        <f t="shared" si="8"/>
        <v>571500</v>
      </c>
      <c r="B566" s="131">
        <v>565</v>
      </c>
    </row>
    <row r="567" spans="1:2" x14ac:dyDescent="0.25">
      <c r="A567" s="131">
        <f t="shared" si="8"/>
        <v>571850</v>
      </c>
      <c r="B567" s="131">
        <v>566</v>
      </c>
    </row>
    <row r="568" spans="1:2" x14ac:dyDescent="0.25">
      <c r="A568" s="131">
        <f t="shared" si="8"/>
        <v>572200</v>
      </c>
      <c r="B568" s="131">
        <v>567</v>
      </c>
    </row>
    <row r="569" spans="1:2" x14ac:dyDescent="0.25">
      <c r="A569" s="131">
        <f t="shared" si="8"/>
        <v>572550</v>
      </c>
      <c r="B569" s="131">
        <v>568</v>
      </c>
    </row>
    <row r="570" spans="1:2" x14ac:dyDescent="0.25">
      <c r="A570" s="131">
        <f t="shared" si="8"/>
        <v>572900</v>
      </c>
      <c r="B570" s="131">
        <v>569</v>
      </c>
    </row>
    <row r="571" spans="1:2" x14ac:dyDescent="0.25">
      <c r="A571" s="131">
        <f t="shared" si="8"/>
        <v>573250</v>
      </c>
      <c r="B571" s="131">
        <v>570</v>
      </c>
    </row>
    <row r="572" spans="1:2" x14ac:dyDescent="0.25">
      <c r="A572" s="131">
        <f t="shared" si="8"/>
        <v>573600</v>
      </c>
      <c r="B572" s="131">
        <v>571</v>
      </c>
    </row>
    <row r="573" spans="1:2" x14ac:dyDescent="0.25">
      <c r="A573" s="131">
        <f t="shared" si="8"/>
        <v>573950</v>
      </c>
      <c r="B573" s="131">
        <v>572</v>
      </c>
    </row>
    <row r="574" spans="1:2" x14ac:dyDescent="0.25">
      <c r="A574" s="131">
        <f t="shared" si="8"/>
        <v>574300</v>
      </c>
      <c r="B574" s="131">
        <v>573</v>
      </c>
    </row>
    <row r="575" spans="1:2" x14ac:dyDescent="0.25">
      <c r="A575" s="131">
        <f t="shared" si="8"/>
        <v>574650</v>
      </c>
      <c r="B575" s="131">
        <v>574</v>
      </c>
    </row>
    <row r="576" spans="1:2" x14ac:dyDescent="0.25">
      <c r="A576" s="131">
        <f t="shared" si="8"/>
        <v>575000</v>
      </c>
      <c r="B576" s="131">
        <v>575</v>
      </c>
    </row>
    <row r="577" spans="1:2" x14ac:dyDescent="0.25">
      <c r="A577" s="131">
        <f t="shared" si="8"/>
        <v>575350</v>
      </c>
      <c r="B577" s="131">
        <v>576</v>
      </c>
    </row>
    <row r="578" spans="1:2" x14ac:dyDescent="0.25">
      <c r="A578" s="131">
        <f t="shared" si="8"/>
        <v>575700</v>
      </c>
      <c r="B578" s="131">
        <v>577</v>
      </c>
    </row>
    <row r="579" spans="1:2" x14ac:dyDescent="0.25">
      <c r="A579" s="131">
        <f t="shared" si="8"/>
        <v>576050</v>
      </c>
      <c r="B579" s="131">
        <v>578</v>
      </c>
    </row>
    <row r="580" spans="1:2" x14ac:dyDescent="0.25">
      <c r="A580" s="131">
        <f t="shared" ref="A580:A643" si="9">A579+350</f>
        <v>576400</v>
      </c>
      <c r="B580" s="131">
        <v>579</v>
      </c>
    </row>
    <row r="581" spans="1:2" x14ac:dyDescent="0.25">
      <c r="A581" s="131">
        <f t="shared" si="9"/>
        <v>576750</v>
      </c>
      <c r="B581" s="131">
        <v>580</v>
      </c>
    </row>
    <row r="582" spans="1:2" x14ac:dyDescent="0.25">
      <c r="A582" s="131">
        <f t="shared" si="9"/>
        <v>577100</v>
      </c>
      <c r="B582" s="131">
        <v>581</v>
      </c>
    </row>
    <row r="583" spans="1:2" x14ac:dyDescent="0.25">
      <c r="A583" s="131">
        <f t="shared" si="9"/>
        <v>577450</v>
      </c>
      <c r="B583" s="131">
        <v>582</v>
      </c>
    </row>
    <row r="584" spans="1:2" x14ac:dyDescent="0.25">
      <c r="A584" s="131">
        <f t="shared" si="9"/>
        <v>577800</v>
      </c>
      <c r="B584" s="131">
        <v>583</v>
      </c>
    </row>
    <row r="585" spans="1:2" x14ac:dyDescent="0.25">
      <c r="A585" s="131">
        <f t="shared" si="9"/>
        <v>578150</v>
      </c>
      <c r="B585" s="131">
        <v>584</v>
      </c>
    </row>
    <row r="586" spans="1:2" x14ac:dyDescent="0.25">
      <c r="A586" s="131">
        <f t="shared" si="9"/>
        <v>578500</v>
      </c>
      <c r="B586" s="131">
        <v>585</v>
      </c>
    </row>
    <row r="587" spans="1:2" x14ac:dyDescent="0.25">
      <c r="A587" s="131">
        <f t="shared" si="9"/>
        <v>578850</v>
      </c>
      <c r="B587" s="131">
        <v>586</v>
      </c>
    </row>
    <row r="588" spans="1:2" x14ac:dyDescent="0.25">
      <c r="A588" s="131">
        <f t="shared" si="9"/>
        <v>579200</v>
      </c>
      <c r="B588" s="131">
        <v>587</v>
      </c>
    </row>
    <row r="589" spans="1:2" x14ac:dyDescent="0.25">
      <c r="A589" s="131">
        <f t="shared" si="9"/>
        <v>579550</v>
      </c>
      <c r="B589" s="131">
        <v>588</v>
      </c>
    </row>
    <row r="590" spans="1:2" x14ac:dyDescent="0.25">
      <c r="A590" s="131">
        <f t="shared" si="9"/>
        <v>579900</v>
      </c>
      <c r="B590" s="131">
        <v>589</v>
      </c>
    </row>
    <row r="591" spans="1:2" x14ac:dyDescent="0.25">
      <c r="A591" s="131">
        <f t="shared" si="9"/>
        <v>580250</v>
      </c>
      <c r="B591" s="131">
        <v>590</v>
      </c>
    </row>
    <row r="592" spans="1:2" x14ac:dyDescent="0.25">
      <c r="A592" s="131">
        <f t="shared" si="9"/>
        <v>580600</v>
      </c>
      <c r="B592" s="131">
        <v>591</v>
      </c>
    </row>
    <row r="593" spans="1:2" x14ac:dyDescent="0.25">
      <c r="A593" s="131">
        <f t="shared" si="9"/>
        <v>580950</v>
      </c>
      <c r="B593" s="131">
        <v>592</v>
      </c>
    </row>
    <row r="594" spans="1:2" x14ac:dyDescent="0.25">
      <c r="A594" s="131">
        <f t="shared" si="9"/>
        <v>581300</v>
      </c>
      <c r="B594" s="131">
        <v>593</v>
      </c>
    </row>
    <row r="595" spans="1:2" x14ac:dyDescent="0.25">
      <c r="A595" s="131">
        <f t="shared" si="9"/>
        <v>581650</v>
      </c>
      <c r="B595" s="131">
        <v>594</v>
      </c>
    </row>
    <row r="596" spans="1:2" x14ac:dyDescent="0.25">
      <c r="A596" s="131">
        <f t="shared" si="9"/>
        <v>582000</v>
      </c>
      <c r="B596" s="131">
        <v>595</v>
      </c>
    </row>
    <row r="597" spans="1:2" x14ac:dyDescent="0.25">
      <c r="A597" s="131">
        <f t="shared" si="9"/>
        <v>582350</v>
      </c>
      <c r="B597" s="131">
        <v>596</v>
      </c>
    </row>
    <row r="598" spans="1:2" x14ac:dyDescent="0.25">
      <c r="A598" s="131">
        <f t="shared" si="9"/>
        <v>582700</v>
      </c>
      <c r="B598" s="131">
        <v>597</v>
      </c>
    </row>
    <row r="599" spans="1:2" x14ac:dyDescent="0.25">
      <c r="A599" s="131">
        <f t="shared" si="9"/>
        <v>583050</v>
      </c>
      <c r="B599" s="131">
        <v>598</v>
      </c>
    </row>
    <row r="600" spans="1:2" x14ac:dyDescent="0.25">
      <c r="A600" s="131">
        <f t="shared" si="9"/>
        <v>583400</v>
      </c>
      <c r="B600" s="131">
        <v>599</v>
      </c>
    </row>
    <row r="601" spans="1:2" x14ac:dyDescent="0.25">
      <c r="A601" s="131">
        <f t="shared" si="9"/>
        <v>583750</v>
      </c>
      <c r="B601" s="131">
        <v>600</v>
      </c>
    </row>
    <row r="602" spans="1:2" x14ac:dyDescent="0.25">
      <c r="A602" s="131">
        <f t="shared" si="9"/>
        <v>584100</v>
      </c>
      <c r="B602" s="131">
        <v>601</v>
      </c>
    </row>
    <row r="603" spans="1:2" x14ac:dyDescent="0.25">
      <c r="A603" s="131">
        <f t="shared" si="9"/>
        <v>584450</v>
      </c>
      <c r="B603" s="131">
        <v>602</v>
      </c>
    </row>
    <row r="604" spans="1:2" x14ac:dyDescent="0.25">
      <c r="A604" s="131">
        <f t="shared" si="9"/>
        <v>584800</v>
      </c>
      <c r="B604" s="131">
        <v>603</v>
      </c>
    </row>
    <row r="605" spans="1:2" x14ac:dyDescent="0.25">
      <c r="A605" s="131">
        <f t="shared" si="9"/>
        <v>585150</v>
      </c>
      <c r="B605" s="131">
        <v>604</v>
      </c>
    </row>
    <row r="606" spans="1:2" x14ac:dyDescent="0.25">
      <c r="A606" s="131">
        <f t="shared" si="9"/>
        <v>585500</v>
      </c>
      <c r="B606" s="131">
        <v>605</v>
      </c>
    </row>
    <row r="607" spans="1:2" x14ac:dyDescent="0.25">
      <c r="A607" s="131">
        <f t="shared" si="9"/>
        <v>585850</v>
      </c>
      <c r="B607" s="131">
        <v>606</v>
      </c>
    </row>
    <row r="608" spans="1:2" x14ac:dyDescent="0.25">
      <c r="A608" s="131">
        <f t="shared" si="9"/>
        <v>586200</v>
      </c>
      <c r="B608" s="131">
        <v>607</v>
      </c>
    </row>
    <row r="609" spans="1:2" x14ac:dyDescent="0.25">
      <c r="A609" s="131">
        <f t="shared" si="9"/>
        <v>586550</v>
      </c>
      <c r="B609" s="131">
        <v>608</v>
      </c>
    </row>
    <row r="610" spans="1:2" x14ac:dyDescent="0.25">
      <c r="A610" s="131">
        <f t="shared" si="9"/>
        <v>586900</v>
      </c>
      <c r="B610" s="131">
        <v>609</v>
      </c>
    </row>
    <row r="611" spans="1:2" x14ac:dyDescent="0.25">
      <c r="A611" s="131">
        <f t="shared" si="9"/>
        <v>587250</v>
      </c>
      <c r="B611" s="131">
        <v>610</v>
      </c>
    </row>
    <row r="612" spans="1:2" x14ac:dyDescent="0.25">
      <c r="A612" s="131">
        <f t="shared" si="9"/>
        <v>587600</v>
      </c>
      <c r="B612" s="131">
        <v>611</v>
      </c>
    </row>
    <row r="613" spans="1:2" x14ac:dyDescent="0.25">
      <c r="A613" s="131">
        <f t="shared" si="9"/>
        <v>587950</v>
      </c>
      <c r="B613" s="131">
        <v>612</v>
      </c>
    </row>
    <row r="614" spans="1:2" x14ac:dyDescent="0.25">
      <c r="A614" s="131">
        <f t="shared" si="9"/>
        <v>588300</v>
      </c>
      <c r="B614" s="131">
        <v>613</v>
      </c>
    </row>
    <row r="615" spans="1:2" x14ac:dyDescent="0.25">
      <c r="A615" s="131">
        <f t="shared" si="9"/>
        <v>588650</v>
      </c>
      <c r="B615" s="131">
        <v>614</v>
      </c>
    </row>
    <row r="616" spans="1:2" x14ac:dyDescent="0.25">
      <c r="A616" s="131">
        <f t="shared" si="9"/>
        <v>589000</v>
      </c>
      <c r="B616" s="131">
        <v>615</v>
      </c>
    </row>
    <row r="617" spans="1:2" x14ac:dyDescent="0.25">
      <c r="A617" s="131">
        <f t="shared" si="9"/>
        <v>589350</v>
      </c>
      <c r="B617" s="131">
        <v>616</v>
      </c>
    </row>
    <row r="618" spans="1:2" x14ac:dyDescent="0.25">
      <c r="A618" s="131">
        <f t="shared" si="9"/>
        <v>589700</v>
      </c>
      <c r="B618" s="131">
        <v>617</v>
      </c>
    </row>
    <row r="619" spans="1:2" x14ac:dyDescent="0.25">
      <c r="A619" s="131">
        <f t="shared" si="9"/>
        <v>590050</v>
      </c>
      <c r="B619" s="131">
        <v>618</v>
      </c>
    </row>
    <row r="620" spans="1:2" x14ac:dyDescent="0.25">
      <c r="A620" s="131">
        <f t="shared" si="9"/>
        <v>590400</v>
      </c>
      <c r="B620" s="131">
        <v>619</v>
      </c>
    </row>
    <row r="621" spans="1:2" x14ac:dyDescent="0.25">
      <c r="A621" s="131">
        <f t="shared" si="9"/>
        <v>590750</v>
      </c>
      <c r="B621" s="131">
        <v>620</v>
      </c>
    </row>
    <row r="622" spans="1:2" x14ac:dyDescent="0.25">
      <c r="A622" s="131">
        <f t="shared" si="9"/>
        <v>591100</v>
      </c>
      <c r="B622" s="131">
        <v>621</v>
      </c>
    </row>
    <row r="623" spans="1:2" x14ac:dyDescent="0.25">
      <c r="A623" s="131">
        <f t="shared" si="9"/>
        <v>591450</v>
      </c>
      <c r="B623" s="131">
        <v>622</v>
      </c>
    </row>
    <row r="624" spans="1:2" x14ac:dyDescent="0.25">
      <c r="A624" s="131">
        <f t="shared" si="9"/>
        <v>591800</v>
      </c>
      <c r="B624" s="131">
        <v>623</v>
      </c>
    </row>
    <row r="625" spans="1:2" x14ac:dyDescent="0.25">
      <c r="A625" s="131">
        <f t="shared" si="9"/>
        <v>592150</v>
      </c>
      <c r="B625" s="131">
        <v>624</v>
      </c>
    </row>
    <row r="626" spans="1:2" x14ac:dyDescent="0.25">
      <c r="A626" s="131">
        <f t="shared" si="9"/>
        <v>592500</v>
      </c>
      <c r="B626" s="131">
        <v>625</v>
      </c>
    </row>
    <row r="627" spans="1:2" x14ac:dyDescent="0.25">
      <c r="A627" s="131">
        <f t="shared" si="9"/>
        <v>592850</v>
      </c>
      <c r="B627" s="131">
        <v>626</v>
      </c>
    </row>
    <row r="628" spans="1:2" x14ac:dyDescent="0.25">
      <c r="A628" s="131">
        <f t="shared" si="9"/>
        <v>593200</v>
      </c>
      <c r="B628" s="131">
        <v>627</v>
      </c>
    </row>
    <row r="629" spans="1:2" x14ac:dyDescent="0.25">
      <c r="A629" s="131">
        <f t="shared" si="9"/>
        <v>593550</v>
      </c>
      <c r="B629" s="131">
        <v>628</v>
      </c>
    </row>
    <row r="630" spans="1:2" x14ac:dyDescent="0.25">
      <c r="A630" s="131">
        <f t="shared" si="9"/>
        <v>593900</v>
      </c>
      <c r="B630" s="131">
        <v>629</v>
      </c>
    </row>
    <row r="631" spans="1:2" x14ac:dyDescent="0.25">
      <c r="A631" s="131">
        <f t="shared" si="9"/>
        <v>594250</v>
      </c>
      <c r="B631" s="131">
        <v>630</v>
      </c>
    </row>
    <row r="632" spans="1:2" x14ac:dyDescent="0.25">
      <c r="A632" s="131">
        <f t="shared" si="9"/>
        <v>594600</v>
      </c>
      <c r="B632" s="131">
        <v>631</v>
      </c>
    </row>
    <row r="633" spans="1:2" x14ac:dyDescent="0.25">
      <c r="A633" s="131">
        <f t="shared" si="9"/>
        <v>594950</v>
      </c>
      <c r="B633" s="131">
        <v>632</v>
      </c>
    </row>
    <row r="634" spans="1:2" x14ac:dyDescent="0.25">
      <c r="A634" s="131">
        <f t="shared" si="9"/>
        <v>595300</v>
      </c>
      <c r="B634" s="131">
        <v>633</v>
      </c>
    </row>
    <row r="635" spans="1:2" x14ac:dyDescent="0.25">
      <c r="A635" s="131">
        <f t="shared" si="9"/>
        <v>595650</v>
      </c>
      <c r="B635" s="131">
        <v>634</v>
      </c>
    </row>
    <row r="636" spans="1:2" x14ac:dyDescent="0.25">
      <c r="A636" s="131">
        <f t="shared" si="9"/>
        <v>596000</v>
      </c>
      <c r="B636" s="131">
        <v>635</v>
      </c>
    </row>
    <row r="637" spans="1:2" x14ac:dyDescent="0.25">
      <c r="A637" s="131">
        <f t="shared" si="9"/>
        <v>596350</v>
      </c>
      <c r="B637" s="131">
        <v>636</v>
      </c>
    </row>
    <row r="638" spans="1:2" x14ac:dyDescent="0.25">
      <c r="A638" s="131">
        <f t="shared" si="9"/>
        <v>596700</v>
      </c>
      <c r="B638" s="131">
        <v>637</v>
      </c>
    </row>
    <row r="639" spans="1:2" x14ac:dyDescent="0.25">
      <c r="A639" s="131">
        <f t="shared" si="9"/>
        <v>597050</v>
      </c>
      <c r="B639" s="131">
        <v>638</v>
      </c>
    </row>
    <row r="640" spans="1:2" x14ac:dyDescent="0.25">
      <c r="A640" s="131">
        <f t="shared" si="9"/>
        <v>597400</v>
      </c>
      <c r="B640" s="131">
        <v>639</v>
      </c>
    </row>
    <row r="641" spans="1:2" x14ac:dyDescent="0.25">
      <c r="A641" s="131">
        <f t="shared" si="9"/>
        <v>597750</v>
      </c>
      <c r="B641" s="131">
        <v>640</v>
      </c>
    </row>
    <row r="642" spans="1:2" x14ac:dyDescent="0.25">
      <c r="A642" s="131">
        <f t="shared" si="9"/>
        <v>598100</v>
      </c>
      <c r="B642" s="131">
        <v>641</v>
      </c>
    </row>
    <row r="643" spans="1:2" x14ac:dyDescent="0.25">
      <c r="A643" s="131">
        <f t="shared" si="9"/>
        <v>598450</v>
      </c>
      <c r="B643" s="131">
        <v>642</v>
      </c>
    </row>
    <row r="644" spans="1:2" x14ac:dyDescent="0.25">
      <c r="A644" s="131">
        <f t="shared" ref="A644:A674" si="10">A643+350</f>
        <v>598800</v>
      </c>
      <c r="B644" s="131">
        <v>643</v>
      </c>
    </row>
    <row r="645" spans="1:2" x14ac:dyDescent="0.25">
      <c r="A645" s="131">
        <f t="shared" si="10"/>
        <v>599150</v>
      </c>
      <c r="B645" s="131">
        <v>644</v>
      </c>
    </row>
    <row r="646" spans="1:2" x14ac:dyDescent="0.25">
      <c r="A646" s="131">
        <f t="shared" si="10"/>
        <v>599500</v>
      </c>
      <c r="B646" s="131">
        <v>645</v>
      </c>
    </row>
    <row r="647" spans="1:2" x14ac:dyDescent="0.25">
      <c r="A647" s="131">
        <f t="shared" si="10"/>
        <v>599850</v>
      </c>
      <c r="B647" s="131">
        <v>646</v>
      </c>
    </row>
    <row r="648" spans="1:2" x14ac:dyDescent="0.25">
      <c r="A648" s="131">
        <f t="shared" si="10"/>
        <v>600200</v>
      </c>
      <c r="B648" s="131">
        <v>647</v>
      </c>
    </row>
    <row r="649" spans="1:2" x14ac:dyDescent="0.25">
      <c r="A649" s="131">
        <f t="shared" si="10"/>
        <v>600550</v>
      </c>
      <c r="B649" s="131">
        <v>648</v>
      </c>
    </row>
    <row r="650" spans="1:2" x14ac:dyDescent="0.25">
      <c r="A650" s="131">
        <f t="shared" si="10"/>
        <v>600900</v>
      </c>
      <c r="B650" s="131">
        <v>649</v>
      </c>
    </row>
    <row r="651" spans="1:2" x14ac:dyDescent="0.25">
      <c r="A651" s="131">
        <f t="shared" si="10"/>
        <v>601250</v>
      </c>
      <c r="B651" s="131">
        <v>650</v>
      </c>
    </row>
    <row r="652" spans="1:2" x14ac:dyDescent="0.25">
      <c r="A652" s="131">
        <f t="shared" si="10"/>
        <v>601600</v>
      </c>
      <c r="B652" s="131">
        <v>651</v>
      </c>
    </row>
    <row r="653" spans="1:2" x14ac:dyDescent="0.25">
      <c r="A653" s="131">
        <f t="shared" si="10"/>
        <v>601950</v>
      </c>
      <c r="B653" s="131">
        <v>652</v>
      </c>
    </row>
    <row r="654" spans="1:2" x14ac:dyDescent="0.25">
      <c r="A654" s="131">
        <f t="shared" si="10"/>
        <v>602300</v>
      </c>
      <c r="B654" s="131">
        <v>653</v>
      </c>
    </row>
    <row r="655" spans="1:2" x14ac:dyDescent="0.25">
      <c r="A655" s="131">
        <f t="shared" si="10"/>
        <v>602650</v>
      </c>
      <c r="B655" s="131">
        <v>654</v>
      </c>
    </row>
    <row r="656" spans="1:2" x14ac:dyDescent="0.25">
      <c r="A656" s="131">
        <f t="shared" si="10"/>
        <v>603000</v>
      </c>
      <c r="B656" s="131">
        <v>655</v>
      </c>
    </row>
    <row r="657" spans="1:2" x14ac:dyDescent="0.25">
      <c r="A657" s="131">
        <f t="shared" si="10"/>
        <v>603350</v>
      </c>
      <c r="B657" s="131">
        <v>656</v>
      </c>
    </row>
    <row r="658" spans="1:2" x14ac:dyDescent="0.25">
      <c r="A658" s="131">
        <f t="shared" si="10"/>
        <v>603700</v>
      </c>
      <c r="B658" s="131">
        <v>657</v>
      </c>
    </row>
    <row r="659" spans="1:2" x14ac:dyDescent="0.25">
      <c r="A659" s="131">
        <f t="shared" si="10"/>
        <v>604050</v>
      </c>
      <c r="B659" s="131">
        <v>658</v>
      </c>
    </row>
    <row r="660" spans="1:2" x14ac:dyDescent="0.25">
      <c r="A660" s="131">
        <f t="shared" si="10"/>
        <v>604400</v>
      </c>
      <c r="B660" s="131">
        <v>659</v>
      </c>
    </row>
    <row r="661" spans="1:2" x14ac:dyDescent="0.25">
      <c r="A661" s="131">
        <f t="shared" si="10"/>
        <v>604750</v>
      </c>
      <c r="B661" s="131">
        <v>660</v>
      </c>
    </row>
    <row r="662" spans="1:2" x14ac:dyDescent="0.25">
      <c r="A662" s="131">
        <f t="shared" si="10"/>
        <v>605100</v>
      </c>
      <c r="B662" s="131">
        <v>661</v>
      </c>
    </row>
    <row r="663" spans="1:2" x14ac:dyDescent="0.25">
      <c r="A663" s="131">
        <f t="shared" si="10"/>
        <v>605450</v>
      </c>
      <c r="B663" s="131">
        <v>662</v>
      </c>
    </row>
    <row r="664" spans="1:2" x14ac:dyDescent="0.25">
      <c r="A664" s="131">
        <f t="shared" si="10"/>
        <v>605800</v>
      </c>
      <c r="B664" s="131">
        <v>663</v>
      </c>
    </row>
    <row r="665" spans="1:2" x14ac:dyDescent="0.25">
      <c r="A665" s="131">
        <f t="shared" si="10"/>
        <v>606150</v>
      </c>
      <c r="B665" s="131">
        <v>664</v>
      </c>
    </row>
    <row r="666" spans="1:2" x14ac:dyDescent="0.25">
      <c r="A666" s="131">
        <f t="shared" si="10"/>
        <v>606500</v>
      </c>
      <c r="B666" s="131">
        <v>665</v>
      </c>
    </row>
    <row r="667" spans="1:2" x14ac:dyDescent="0.25">
      <c r="A667" s="131">
        <f t="shared" si="10"/>
        <v>606850</v>
      </c>
      <c r="B667" s="131">
        <v>666</v>
      </c>
    </row>
    <row r="668" spans="1:2" x14ac:dyDescent="0.25">
      <c r="A668" s="131">
        <f t="shared" si="10"/>
        <v>607200</v>
      </c>
      <c r="B668" s="131">
        <v>667</v>
      </c>
    </row>
    <row r="669" spans="1:2" x14ac:dyDescent="0.25">
      <c r="A669" s="131">
        <f t="shared" si="10"/>
        <v>607550</v>
      </c>
      <c r="B669" s="131">
        <v>668</v>
      </c>
    </row>
    <row r="670" spans="1:2" x14ac:dyDescent="0.25">
      <c r="A670" s="131">
        <f t="shared" si="10"/>
        <v>607900</v>
      </c>
      <c r="B670" s="131">
        <v>669</v>
      </c>
    </row>
    <row r="671" spans="1:2" x14ac:dyDescent="0.25">
      <c r="A671" s="131">
        <f t="shared" si="10"/>
        <v>608250</v>
      </c>
      <c r="B671" s="131">
        <v>670</v>
      </c>
    </row>
    <row r="672" spans="1:2" x14ac:dyDescent="0.25">
      <c r="A672" s="131">
        <f t="shared" si="10"/>
        <v>608600</v>
      </c>
      <c r="B672" s="131">
        <v>671</v>
      </c>
    </row>
    <row r="673" spans="1:2" x14ac:dyDescent="0.25">
      <c r="A673" s="131">
        <f t="shared" si="10"/>
        <v>608950</v>
      </c>
      <c r="B673" s="131">
        <v>672</v>
      </c>
    </row>
    <row r="674" spans="1:2" x14ac:dyDescent="0.25">
      <c r="A674" s="131">
        <f t="shared" si="10"/>
        <v>609300</v>
      </c>
      <c r="B674" s="131">
        <v>673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92D050"/>
  </sheetPr>
  <dimension ref="A1:F14"/>
  <sheetViews>
    <sheetView workbookViewId="0"/>
  </sheetViews>
  <sheetFormatPr defaultRowHeight="15" x14ac:dyDescent="0.25"/>
  <cols>
    <col min="1" max="1" width="17.28515625" customWidth="1"/>
    <col min="2" max="2" width="15.28515625" customWidth="1"/>
  </cols>
  <sheetData>
    <row r="1" spans="1:6" x14ac:dyDescent="0.25">
      <c r="A1">
        <v>0</v>
      </c>
      <c r="B1" t="s">
        <v>460</v>
      </c>
    </row>
    <row r="2" spans="1:6" x14ac:dyDescent="0.25">
      <c r="A2">
        <v>21000</v>
      </c>
      <c r="B2" t="s">
        <v>326</v>
      </c>
      <c r="E2" t="s">
        <v>459</v>
      </c>
    </row>
    <row r="3" spans="1:6" x14ac:dyDescent="0.25">
      <c r="A3">
        <v>65000</v>
      </c>
      <c r="B3" s="119" t="s">
        <v>460</v>
      </c>
      <c r="E3" s="111">
        <v>0</v>
      </c>
      <c r="F3" s="83" t="s">
        <v>326</v>
      </c>
    </row>
    <row r="4" spans="1:6" x14ac:dyDescent="0.25">
      <c r="A4">
        <v>69000</v>
      </c>
      <c r="B4" s="119" t="s">
        <v>326</v>
      </c>
      <c r="E4" s="111">
        <v>375000</v>
      </c>
      <c r="F4" s="82" t="s">
        <v>327</v>
      </c>
    </row>
    <row r="5" spans="1:6" x14ac:dyDescent="0.25">
      <c r="A5">
        <v>150000</v>
      </c>
      <c r="B5" s="119" t="s">
        <v>460</v>
      </c>
      <c r="E5" s="111">
        <v>388000</v>
      </c>
      <c r="F5" s="83" t="s">
        <v>326</v>
      </c>
    </row>
    <row r="6" spans="1:6" x14ac:dyDescent="0.25">
      <c r="B6" s="119"/>
      <c r="E6" s="111">
        <v>445100</v>
      </c>
      <c r="F6" s="82" t="s">
        <v>327</v>
      </c>
    </row>
    <row r="7" spans="1:6" x14ac:dyDescent="0.25">
      <c r="B7" s="119"/>
      <c r="E7" s="111">
        <v>453500</v>
      </c>
      <c r="F7" s="83" t="s">
        <v>326</v>
      </c>
    </row>
    <row r="8" spans="1:6" x14ac:dyDescent="0.25">
      <c r="B8" s="119"/>
      <c r="E8" s="111">
        <v>491000</v>
      </c>
      <c r="F8" s="82" t="s">
        <v>327</v>
      </c>
    </row>
    <row r="9" spans="1:6" x14ac:dyDescent="0.25">
      <c r="B9" s="119"/>
      <c r="E9" s="111">
        <v>527930</v>
      </c>
      <c r="F9" s="83" t="s">
        <v>326</v>
      </c>
    </row>
    <row r="10" spans="1:6" x14ac:dyDescent="0.25">
      <c r="B10" s="119"/>
      <c r="E10" s="111">
        <v>665700</v>
      </c>
      <c r="F10" s="82" t="s">
        <v>327</v>
      </c>
    </row>
    <row r="11" spans="1:6" x14ac:dyDescent="0.25">
      <c r="B11" s="119"/>
      <c r="E11" s="111">
        <v>666190</v>
      </c>
      <c r="F11" s="83" t="s">
        <v>326</v>
      </c>
    </row>
    <row r="12" spans="1:6" x14ac:dyDescent="0.25">
      <c r="B12" s="119"/>
      <c r="E12" s="111">
        <v>728430</v>
      </c>
      <c r="F12" s="82" t="s">
        <v>327</v>
      </c>
    </row>
    <row r="13" spans="1:6" x14ac:dyDescent="0.25">
      <c r="B13" s="119"/>
      <c r="E13" s="111">
        <v>735120</v>
      </c>
      <c r="F13" s="83" t="s">
        <v>326</v>
      </c>
    </row>
    <row r="14" spans="1:6" x14ac:dyDescent="0.25">
      <c r="B14" s="118"/>
      <c r="E14" s="92"/>
      <c r="F14" s="82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92D050"/>
  </sheetPr>
  <dimension ref="A1:F26"/>
  <sheetViews>
    <sheetView workbookViewId="0">
      <selection activeCell="D28" sqref="D28"/>
    </sheetView>
  </sheetViews>
  <sheetFormatPr defaultRowHeight="15" x14ac:dyDescent="0.25"/>
  <cols>
    <col min="1" max="1" width="19.5703125" customWidth="1"/>
    <col min="2" max="2" width="15.5703125" customWidth="1"/>
    <col min="3" max="3" width="16.7109375" customWidth="1"/>
    <col min="4" max="4" width="19" customWidth="1"/>
    <col min="6" max="6" width="12.5703125" customWidth="1"/>
  </cols>
  <sheetData>
    <row r="1" spans="1:6" x14ac:dyDescent="0.25">
      <c r="A1" s="127">
        <v>-1</v>
      </c>
      <c r="B1" s="127" t="s">
        <v>477</v>
      </c>
      <c r="C1" s="127"/>
      <c r="D1" s="127">
        <v>374100</v>
      </c>
      <c r="E1" s="127"/>
      <c r="F1" s="80"/>
    </row>
    <row r="2" spans="1:6" x14ac:dyDescent="0.25">
      <c r="A2" s="127">
        <v>374100</v>
      </c>
      <c r="B2" s="127" t="s">
        <v>477</v>
      </c>
      <c r="C2" s="127">
        <v>374.1</v>
      </c>
      <c r="D2" s="127">
        <v>387.7</v>
      </c>
      <c r="E2" s="127">
        <v>13.599999999999966</v>
      </c>
      <c r="F2" s="80"/>
    </row>
    <row r="3" spans="1:6" x14ac:dyDescent="0.25">
      <c r="A3" s="127">
        <f t="shared" ref="A3:A15" si="0">C3*1000</f>
        <v>387700</v>
      </c>
      <c r="B3" s="127" t="s">
        <v>478</v>
      </c>
      <c r="C3" s="127">
        <v>387.7</v>
      </c>
      <c r="D3" s="127">
        <v>407</v>
      </c>
      <c r="E3" s="127">
        <v>19.300000000000011</v>
      </c>
      <c r="F3" s="80"/>
    </row>
    <row r="4" spans="1:6" x14ac:dyDescent="0.25">
      <c r="A4" s="127">
        <f t="shared" si="0"/>
        <v>407000</v>
      </c>
      <c r="B4" s="127" t="s">
        <v>479</v>
      </c>
      <c r="C4" s="127">
        <v>407</v>
      </c>
      <c r="D4" s="127">
        <v>410</v>
      </c>
      <c r="E4" s="127">
        <v>3</v>
      </c>
      <c r="F4" s="80"/>
    </row>
    <row r="5" spans="1:6" x14ac:dyDescent="0.25">
      <c r="A5" s="127">
        <f t="shared" si="0"/>
        <v>410000</v>
      </c>
      <c r="B5" s="127" t="s">
        <v>480</v>
      </c>
      <c r="C5" s="127">
        <v>410</v>
      </c>
      <c r="D5" s="127">
        <v>414.5</v>
      </c>
      <c r="E5" s="127">
        <v>4.5</v>
      </c>
      <c r="F5" s="80"/>
    </row>
    <row r="6" spans="1:6" x14ac:dyDescent="0.25">
      <c r="A6" s="127">
        <f t="shared" si="0"/>
        <v>414500</v>
      </c>
      <c r="B6" s="127" t="s">
        <v>481</v>
      </c>
      <c r="C6" s="127">
        <v>414.5</v>
      </c>
      <c r="D6" s="127">
        <v>423.4</v>
      </c>
      <c r="E6" s="127">
        <v>8.8999999999999773</v>
      </c>
      <c r="F6" s="80"/>
    </row>
    <row r="7" spans="1:6" x14ac:dyDescent="0.25">
      <c r="A7" s="127">
        <f t="shared" si="0"/>
        <v>423400</v>
      </c>
      <c r="B7" s="127" t="s">
        <v>482</v>
      </c>
      <c r="C7" s="127">
        <v>423.4</v>
      </c>
      <c r="D7" s="127">
        <v>471.3</v>
      </c>
      <c r="E7" s="127">
        <v>47.900000000000034</v>
      </c>
      <c r="F7" s="80"/>
    </row>
    <row r="8" spans="1:6" x14ac:dyDescent="0.25">
      <c r="A8" s="127">
        <f t="shared" si="0"/>
        <v>471300</v>
      </c>
      <c r="B8" s="127" t="s">
        <v>483</v>
      </c>
      <c r="C8" s="127">
        <v>471.3</v>
      </c>
      <c r="D8" s="127">
        <v>487.3</v>
      </c>
      <c r="E8" s="127">
        <v>16</v>
      </c>
      <c r="F8" s="80"/>
    </row>
    <row r="9" spans="1:6" x14ac:dyDescent="0.25">
      <c r="A9" s="127">
        <f t="shared" si="0"/>
        <v>487300</v>
      </c>
      <c r="B9" s="127" t="s">
        <v>484</v>
      </c>
      <c r="C9" s="127">
        <v>487.3</v>
      </c>
      <c r="D9" s="127">
        <v>521.6</v>
      </c>
      <c r="E9" s="127">
        <v>34.300000000000011</v>
      </c>
      <c r="F9" s="80"/>
    </row>
    <row r="10" spans="1:6" x14ac:dyDescent="0.25">
      <c r="A10" s="127">
        <f t="shared" si="0"/>
        <v>521600</v>
      </c>
      <c r="B10" s="127" t="s">
        <v>485</v>
      </c>
      <c r="C10" s="127">
        <v>521.6</v>
      </c>
      <c r="D10" s="127">
        <v>524.6</v>
      </c>
      <c r="E10" s="127">
        <v>3</v>
      </c>
      <c r="F10" s="80"/>
    </row>
    <row r="11" spans="1:6" x14ac:dyDescent="0.25">
      <c r="A11" s="127">
        <f t="shared" si="0"/>
        <v>524600</v>
      </c>
      <c r="B11" s="127" t="s">
        <v>486</v>
      </c>
      <c r="C11" s="127">
        <v>524.6</v>
      </c>
      <c r="D11" s="127">
        <v>527.70000000000005</v>
      </c>
      <c r="E11" s="127">
        <v>3.1000000000000227</v>
      </c>
      <c r="F11" s="80"/>
    </row>
    <row r="12" spans="1:6" x14ac:dyDescent="0.25">
      <c r="A12" s="127">
        <f>C12*1000</f>
        <v>527700</v>
      </c>
      <c r="B12" s="127" t="s">
        <v>487</v>
      </c>
      <c r="C12" s="127">
        <v>527.70000000000005</v>
      </c>
      <c r="D12" s="127">
        <v>529.4</v>
      </c>
      <c r="E12" s="127">
        <v>1.6999999999999318</v>
      </c>
      <c r="F12" s="80"/>
    </row>
    <row r="13" spans="1:6" x14ac:dyDescent="0.25">
      <c r="A13" s="127">
        <f t="shared" si="0"/>
        <v>529400</v>
      </c>
      <c r="B13" s="127" t="s">
        <v>488</v>
      </c>
      <c r="C13" s="127">
        <v>529.4</v>
      </c>
      <c r="D13" s="127">
        <v>563.4</v>
      </c>
      <c r="E13" s="127">
        <v>34</v>
      </c>
      <c r="F13" s="80"/>
    </row>
    <row r="14" spans="1:6" x14ac:dyDescent="0.25">
      <c r="A14" s="127">
        <f t="shared" si="0"/>
        <v>563400</v>
      </c>
      <c r="B14" s="127" t="s">
        <v>489</v>
      </c>
      <c r="C14" s="127">
        <v>563.4</v>
      </c>
      <c r="D14" s="127">
        <v>590.5</v>
      </c>
      <c r="E14" s="127">
        <v>27.100000000000023</v>
      </c>
      <c r="F14" s="80"/>
    </row>
    <row r="15" spans="1:6" x14ac:dyDescent="0.25">
      <c r="A15" s="127">
        <f t="shared" si="0"/>
        <v>590500</v>
      </c>
      <c r="B15" s="127" t="s">
        <v>490</v>
      </c>
      <c r="C15" s="127">
        <v>590.5</v>
      </c>
      <c r="D15" s="127">
        <v>609.1</v>
      </c>
      <c r="E15" s="127">
        <v>18.600000000000023</v>
      </c>
    </row>
    <row r="16" spans="1:6" x14ac:dyDescent="0.25">
      <c r="A16" s="81"/>
      <c r="B16" s="89"/>
      <c r="C16" s="121"/>
      <c r="D16" s="121"/>
    </row>
    <row r="17" spans="1:4" x14ac:dyDescent="0.25">
      <c r="A17" s="81"/>
      <c r="B17" s="89"/>
      <c r="C17" s="121"/>
      <c r="D17" s="121"/>
    </row>
    <row r="18" spans="1:4" x14ac:dyDescent="0.25">
      <c r="A18" s="81"/>
      <c r="B18" s="89"/>
      <c r="C18" s="121"/>
      <c r="D18" s="121"/>
    </row>
    <row r="19" spans="1:4" x14ac:dyDescent="0.25">
      <c r="A19" s="81"/>
      <c r="B19" s="120"/>
      <c r="C19" s="121"/>
      <c r="D19" s="121"/>
    </row>
    <row r="20" spans="1:4" x14ac:dyDescent="0.25">
      <c r="A20" s="81"/>
      <c r="B20" s="89"/>
      <c r="C20" s="121"/>
      <c r="D20" s="121"/>
    </row>
    <row r="21" spans="1:4" x14ac:dyDescent="0.25">
      <c r="A21" s="81"/>
      <c r="B21" s="89"/>
      <c r="C21" s="121"/>
      <c r="D21" s="121"/>
    </row>
    <row r="22" spans="1:4" x14ac:dyDescent="0.25">
      <c r="A22" s="81"/>
      <c r="B22" s="89"/>
      <c r="C22" s="121"/>
      <c r="D22" s="121"/>
    </row>
    <row r="23" spans="1:4" x14ac:dyDescent="0.25">
      <c r="A23" s="81"/>
      <c r="B23" s="89"/>
      <c r="C23" s="121"/>
      <c r="D23" s="121"/>
    </row>
    <row r="24" spans="1:4" x14ac:dyDescent="0.25">
      <c r="A24" s="81"/>
      <c r="B24" s="89"/>
      <c r="C24" s="121"/>
      <c r="D24" s="121"/>
    </row>
    <row r="25" spans="1:4" x14ac:dyDescent="0.25">
      <c r="A25" s="81"/>
      <c r="B25" s="89"/>
      <c r="C25" s="121"/>
      <c r="D25" s="121"/>
    </row>
    <row r="26" spans="1:4" x14ac:dyDescent="0.25">
      <c r="A26" s="81"/>
      <c r="B26" s="89"/>
      <c r="C26" s="121"/>
      <c r="D26" s="121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tabColor rgb="FF92D050"/>
  </sheetPr>
  <dimension ref="A1:E27"/>
  <sheetViews>
    <sheetView workbookViewId="0"/>
  </sheetViews>
  <sheetFormatPr defaultRowHeight="15" x14ac:dyDescent="0.25"/>
  <cols>
    <col min="1" max="1" width="14.85546875" style="119" bestFit="1" customWidth="1"/>
    <col min="2" max="2" width="14.28515625" style="119" customWidth="1"/>
    <col min="3" max="3" width="19" style="119" customWidth="1"/>
    <col min="4" max="4" width="14" style="119" hidden="1" customWidth="1"/>
    <col min="5" max="5" width="23.42578125" style="119" customWidth="1"/>
    <col min="6" max="16384" width="9.140625" style="119"/>
  </cols>
  <sheetData>
    <row r="1" spans="1:5" x14ac:dyDescent="0.25">
      <c r="A1" s="108" t="s">
        <v>102</v>
      </c>
      <c r="B1" s="108" t="s">
        <v>104</v>
      </c>
      <c r="C1" s="86" t="s">
        <v>423</v>
      </c>
      <c r="D1" s="86" t="s">
        <v>103</v>
      </c>
      <c r="E1" s="108" t="s">
        <v>411</v>
      </c>
    </row>
    <row r="2" spans="1:5" x14ac:dyDescent="0.25">
      <c r="A2" s="109" t="s">
        <v>96</v>
      </c>
      <c r="B2" s="87">
        <v>2.76</v>
      </c>
      <c r="C2" s="119">
        <f>2.5*2.3</f>
        <v>5.75</v>
      </c>
      <c r="E2" s="87"/>
    </row>
    <row r="3" spans="1:5" x14ac:dyDescent="0.25">
      <c r="A3" s="109" t="s">
        <v>95</v>
      </c>
      <c r="B3" s="87">
        <v>1.96</v>
      </c>
      <c r="C3" s="119">
        <f>1.65*2.2</f>
        <v>3.63</v>
      </c>
      <c r="D3" s="119">
        <v>1.06</v>
      </c>
      <c r="E3" s="87"/>
    </row>
    <row r="4" spans="1:5" x14ac:dyDescent="0.25">
      <c r="A4" s="109" t="s">
        <v>24</v>
      </c>
      <c r="B4" s="87">
        <v>7.25</v>
      </c>
      <c r="C4" s="119">
        <f>ROUNDUP(2.55*7.7,0)</f>
        <v>20</v>
      </c>
      <c r="D4" s="119">
        <v>3.81</v>
      </c>
      <c r="E4" s="87"/>
    </row>
    <row r="5" spans="1:5" x14ac:dyDescent="0.25">
      <c r="A5" s="109" t="s">
        <v>25</v>
      </c>
      <c r="B5" s="87">
        <v>1.8</v>
      </c>
      <c r="C5" s="119">
        <f>ROUNDUP(1.9*6.2,0)</f>
        <v>12</v>
      </c>
      <c r="D5" s="119">
        <v>2.2000000000000002</v>
      </c>
      <c r="E5" s="87"/>
    </row>
    <row r="6" spans="1:5" x14ac:dyDescent="0.25">
      <c r="A6" s="81" t="s">
        <v>97</v>
      </c>
      <c r="B6" s="87">
        <v>4.5</v>
      </c>
      <c r="C6" s="87">
        <v>4.5</v>
      </c>
      <c r="D6" s="119">
        <v>4.5</v>
      </c>
      <c r="E6" s="87"/>
    </row>
    <row r="7" spans="1:5" x14ac:dyDescent="0.25">
      <c r="A7" s="37" t="s">
        <v>105</v>
      </c>
      <c r="B7" s="81">
        <v>1.76</v>
      </c>
      <c r="C7" s="119">
        <f>ROUND(2.3*2.7,1)</f>
        <v>6.2</v>
      </c>
      <c r="D7" s="117" t="s">
        <v>12</v>
      </c>
      <c r="E7" s="87" t="s">
        <v>420</v>
      </c>
    </row>
    <row r="8" spans="1:5" x14ac:dyDescent="0.25">
      <c r="A8" s="34" t="s">
        <v>101</v>
      </c>
      <c r="B8" s="81">
        <v>3.57</v>
      </c>
      <c r="C8" s="119">
        <f>ROUND(2.9*2.2,1)</f>
        <v>6.4</v>
      </c>
      <c r="D8" s="117">
        <v>1.83</v>
      </c>
    </row>
    <row r="9" spans="1:5" x14ac:dyDescent="0.25">
      <c r="A9" s="34" t="s">
        <v>401</v>
      </c>
      <c r="B9" s="107">
        <v>1.65</v>
      </c>
      <c r="C9" s="119">
        <f>ROUNDDOWN(0.95*7.7,1)</f>
        <v>7.3</v>
      </c>
      <c r="D9" s="119">
        <v>1.63</v>
      </c>
      <c r="E9" s="87" t="s">
        <v>402</v>
      </c>
    </row>
    <row r="10" spans="1:5" x14ac:dyDescent="0.25">
      <c r="A10" s="34" t="s">
        <v>416</v>
      </c>
      <c r="B10" s="87">
        <v>3.75</v>
      </c>
      <c r="C10" s="119">
        <f>ROUNDUP(1.45*7.7,0)</f>
        <v>12</v>
      </c>
      <c r="D10" s="119">
        <v>3.25</v>
      </c>
      <c r="E10" s="87" t="s">
        <v>415</v>
      </c>
    </row>
    <row r="11" spans="1:5" x14ac:dyDescent="0.25">
      <c r="A11" s="34" t="s">
        <v>417</v>
      </c>
      <c r="B11" s="87">
        <v>3.75</v>
      </c>
      <c r="C11" s="119">
        <f>ROUNDUP(1.45*7.7,0)</f>
        <v>12</v>
      </c>
      <c r="D11" s="119">
        <v>2.8</v>
      </c>
      <c r="E11" s="87" t="s">
        <v>414</v>
      </c>
    </row>
    <row r="12" spans="1:5" x14ac:dyDescent="0.25">
      <c r="A12" s="34" t="s">
        <v>418</v>
      </c>
      <c r="B12" s="87">
        <v>3.75</v>
      </c>
      <c r="C12" s="119">
        <f>ROUNDUP(1.45*7.7,0)</f>
        <v>12</v>
      </c>
      <c r="D12" s="119">
        <v>2.8</v>
      </c>
      <c r="E12" s="87" t="s">
        <v>413</v>
      </c>
    </row>
    <row r="13" spans="1:5" x14ac:dyDescent="0.25">
      <c r="A13" s="34" t="s">
        <v>403</v>
      </c>
      <c r="B13" s="87">
        <v>2.75</v>
      </c>
      <c r="C13" s="119">
        <f>ROUND(1.15*7.7,3)</f>
        <v>8.8550000000000004</v>
      </c>
      <c r="D13" s="119">
        <v>2.06</v>
      </c>
      <c r="E13" s="87" t="s">
        <v>404</v>
      </c>
    </row>
    <row r="14" spans="1:5" x14ac:dyDescent="0.25">
      <c r="A14" s="34" t="s">
        <v>406</v>
      </c>
      <c r="B14" s="87">
        <v>2.75</v>
      </c>
      <c r="C14" s="119">
        <f>ROUND(1.15*7.7,3)</f>
        <v>8.8550000000000004</v>
      </c>
      <c r="D14" s="119">
        <v>2.06</v>
      </c>
      <c r="E14" s="87" t="s">
        <v>405</v>
      </c>
    </row>
    <row r="15" spans="1:5" x14ac:dyDescent="0.25">
      <c r="A15" s="34" t="s">
        <v>409</v>
      </c>
      <c r="B15" s="87">
        <v>2.98</v>
      </c>
      <c r="C15" s="119">
        <f>ROUND(1.3*7.7,1)</f>
        <v>10</v>
      </c>
      <c r="D15" s="119">
        <v>3.28</v>
      </c>
      <c r="E15" s="87" t="s">
        <v>407</v>
      </c>
    </row>
    <row r="16" spans="1:5" x14ac:dyDescent="0.25">
      <c r="A16" s="34" t="s">
        <v>410</v>
      </c>
      <c r="B16" s="87">
        <v>2.98</v>
      </c>
      <c r="C16" s="119">
        <f>ROUND(1.3*7.7,1)</f>
        <v>10</v>
      </c>
      <c r="D16" s="119">
        <v>3.28</v>
      </c>
      <c r="E16" s="87" t="s">
        <v>408</v>
      </c>
    </row>
    <row r="17" spans="1:5" x14ac:dyDescent="0.25">
      <c r="A17" s="34"/>
      <c r="C17" s="39"/>
    </row>
    <row r="18" spans="1:5" x14ac:dyDescent="0.25">
      <c r="A18" s="34"/>
      <c r="C18" s="39"/>
    </row>
    <row r="19" spans="1:5" x14ac:dyDescent="0.25">
      <c r="A19" s="34" t="s">
        <v>316</v>
      </c>
      <c r="B19" s="119" t="s">
        <v>419</v>
      </c>
      <c r="C19" s="119" t="s">
        <v>400</v>
      </c>
      <c r="D19" s="81" t="s">
        <v>412</v>
      </c>
    </row>
    <row r="20" spans="1:5" x14ac:dyDescent="0.25">
      <c r="A20" s="37"/>
    </row>
    <row r="21" spans="1:5" x14ac:dyDescent="0.25">
      <c r="A21" s="21"/>
    </row>
    <row r="22" spans="1:5" x14ac:dyDescent="0.25">
      <c r="A22" s="21"/>
    </row>
    <row r="23" spans="1:5" x14ac:dyDescent="0.25">
      <c r="A23" s="21"/>
    </row>
    <row r="24" spans="1:5" x14ac:dyDescent="0.25">
      <c r="A24" s="110"/>
      <c r="B24" s="117"/>
      <c r="C24" s="117"/>
      <c r="D24" s="117"/>
      <c r="E24" s="117"/>
    </row>
    <row r="25" spans="1:5" x14ac:dyDescent="0.25">
      <c r="A25" s="35"/>
      <c r="B25" s="117"/>
      <c r="C25" s="117"/>
      <c r="D25" s="117"/>
      <c r="E25" s="117"/>
    </row>
    <row r="26" spans="1:5" x14ac:dyDescent="0.25">
      <c r="A26" s="160"/>
      <c r="B26" s="160"/>
      <c r="C26" s="160"/>
      <c r="D26" s="160"/>
      <c r="E26" s="117"/>
    </row>
    <row r="27" spans="1:5" x14ac:dyDescent="0.25">
      <c r="A27" s="117"/>
      <c r="B27" s="117"/>
      <c r="C27" s="117"/>
      <c r="D27" s="117"/>
      <c r="E27" s="117"/>
    </row>
  </sheetData>
  <mergeCells count="1">
    <mergeCell ref="A26:D26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>
    <tabColor rgb="FF92D050"/>
  </sheetPr>
  <dimension ref="A1:D5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324</v>
      </c>
    </row>
    <row r="2" spans="1:4" x14ac:dyDescent="0.25">
      <c r="A2">
        <v>421300</v>
      </c>
      <c r="B2">
        <v>495900</v>
      </c>
      <c r="D2" s="92" t="s">
        <v>325</v>
      </c>
    </row>
    <row r="5" spans="1:4" x14ac:dyDescent="0.25">
      <c r="D5" t="str">
        <f>IF(AND(12121&gt;A2,12121&lt;B2),"N","S")</f>
        <v>S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tabColor rgb="FF92D050"/>
  </sheetPr>
  <dimension ref="A1:F10"/>
  <sheetViews>
    <sheetView workbookViewId="0">
      <selection activeCell="A2" sqref="A2:B10"/>
    </sheetView>
  </sheetViews>
  <sheetFormatPr defaultRowHeight="15" x14ac:dyDescent="0.25"/>
  <cols>
    <col min="3" max="3" width="9.140625" customWidth="1"/>
  </cols>
  <sheetData>
    <row r="1" spans="1:6" x14ac:dyDescent="0.25">
      <c r="A1" s="77" t="s">
        <v>304</v>
      </c>
      <c r="B1" s="77" t="s">
        <v>6</v>
      </c>
      <c r="C1" s="77"/>
    </row>
    <row r="2" spans="1:6" x14ac:dyDescent="0.25">
      <c r="A2" s="127">
        <v>-1</v>
      </c>
      <c r="B2" s="130">
        <v>6249.9999999999991</v>
      </c>
      <c r="C2" s="77"/>
      <c r="E2" s="92"/>
      <c r="F2" s="92"/>
    </row>
    <row r="3" spans="1:6" x14ac:dyDescent="0.25">
      <c r="A3" s="127">
        <v>377</v>
      </c>
      <c r="B3" s="130">
        <v>6249.9999999999991</v>
      </c>
      <c r="C3" s="78"/>
      <c r="E3" s="78"/>
      <c r="F3" s="92"/>
    </row>
    <row r="4" spans="1:6" x14ac:dyDescent="0.25">
      <c r="A4" s="127">
        <v>411.1</v>
      </c>
      <c r="B4" s="130">
        <v>8465.9090909090901</v>
      </c>
      <c r="C4" s="77"/>
      <c r="E4" s="78"/>
      <c r="F4" s="92"/>
    </row>
    <row r="5" spans="1:6" x14ac:dyDescent="0.25">
      <c r="A5" s="127">
        <v>417.1</v>
      </c>
      <c r="B5" s="130">
        <v>8886.363636363636</v>
      </c>
      <c r="C5" s="77"/>
      <c r="E5" s="78"/>
      <c r="F5" s="92"/>
    </row>
    <row r="6" spans="1:6" x14ac:dyDescent="0.25">
      <c r="A6" s="127">
        <v>428.52</v>
      </c>
      <c r="B6" s="130">
        <v>5397.7272727272721</v>
      </c>
      <c r="C6" s="77"/>
      <c r="E6" s="78"/>
      <c r="F6" s="92"/>
    </row>
    <row r="7" spans="1:6" x14ac:dyDescent="0.25">
      <c r="A7" s="129">
        <v>480</v>
      </c>
      <c r="B7" s="130">
        <v>6238.6363636363631</v>
      </c>
      <c r="C7" s="77"/>
      <c r="E7" s="78"/>
      <c r="F7" s="92"/>
    </row>
    <row r="8" spans="1:6" x14ac:dyDescent="0.25">
      <c r="A8" s="127">
        <v>527</v>
      </c>
      <c r="B8" s="130">
        <v>19056.81818181818</v>
      </c>
      <c r="C8" s="77"/>
      <c r="E8" s="78"/>
      <c r="F8" s="92"/>
    </row>
    <row r="9" spans="1:6" x14ac:dyDescent="0.25">
      <c r="A9" s="127">
        <v>551.5</v>
      </c>
      <c r="B9" s="130">
        <v>6306.8181818181811</v>
      </c>
      <c r="C9" s="77"/>
      <c r="E9" s="78"/>
      <c r="F9" s="92"/>
    </row>
    <row r="10" spans="1:6" x14ac:dyDescent="0.25">
      <c r="A10" s="127">
        <v>607.1</v>
      </c>
      <c r="B10" s="130">
        <v>4943.181818181818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>
    <tabColor rgb="FFFF0000"/>
  </sheetPr>
  <dimension ref="A1:F350"/>
  <sheetViews>
    <sheetView zoomScaleNormal="100" workbookViewId="0">
      <selection activeCell="K350" sqref="K350"/>
    </sheetView>
  </sheetViews>
  <sheetFormatPr defaultRowHeight="15" x14ac:dyDescent="0.25"/>
  <cols>
    <col min="1" max="1" width="17.28515625" customWidth="1"/>
    <col min="2" max="2" width="16" customWidth="1"/>
  </cols>
  <sheetData>
    <row r="1" spans="1:6" x14ac:dyDescent="0.25">
      <c r="A1" s="84" t="s">
        <v>98</v>
      </c>
      <c r="B1" s="84" t="s">
        <v>82</v>
      </c>
      <c r="C1" s="87"/>
      <c r="D1" s="87"/>
      <c r="E1" s="87"/>
      <c r="F1" s="87"/>
    </row>
    <row r="2" spans="1:6" x14ac:dyDescent="0.25">
      <c r="A2" s="112" t="s">
        <v>45</v>
      </c>
      <c r="B2" s="95">
        <v>1</v>
      </c>
      <c r="C2" s="91"/>
      <c r="D2" s="91"/>
      <c r="E2" s="87"/>
      <c r="F2" s="87"/>
    </row>
    <row r="3" spans="1:6" x14ac:dyDescent="0.25">
      <c r="A3" s="112" t="s">
        <v>132</v>
      </c>
      <c r="B3" s="95">
        <v>2</v>
      </c>
      <c r="C3" s="91"/>
      <c r="D3" s="91"/>
      <c r="E3" s="87"/>
      <c r="F3" s="87"/>
    </row>
    <row r="4" spans="1:6" x14ac:dyDescent="0.25">
      <c r="A4" s="112" t="s">
        <v>133</v>
      </c>
      <c r="B4" s="95">
        <v>3</v>
      </c>
      <c r="C4" s="91"/>
      <c r="D4" s="91"/>
      <c r="E4" s="87"/>
      <c r="F4" s="87"/>
    </row>
    <row r="5" spans="1:6" x14ac:dyDescent="0.25">
      <c r="A5" s="112" t="s">
        <v>56</v>
      </c>
      <c r="B5" s="95">
        <v>4</v>
      </c>
      <c r="C5" s="91"/>
      <c r="D5" s="91"/>
      <c r="E5" s="87"/>
      <c r="F5" s="87"/>
    </row>
    <row r="6" spans="1:6" x14ac:dyDescent="0.25">
      <c r="A6" s="112" t="s">
        <v>58</v>
      </c>
      <c r="B6" s="95">
        <v>5</v>
      </c>
      <c r="C6" s="91"/>
      <c r="D6" s="91"/>
      <c r="E6" s="87"/>
      <c r="F6" s="87"/>
    </row>
    <row r="7" spans="1:6" x14ac:dyDescent="0.25">
      <c r="A7" s="112" t="s">
        <v>55</v>
      </c>
      <c r="B7" s="95">
        <v>6</v>
      </c>
      <c r="C7" s="91"/>
      <c r="D7" s="91"/>
      <c r="E7" s="87"/>
      <c r="F7" s="87"/>
    </row>
    <row r="8" spans="1:6" x14ac:dyDescent="0.25">
      <c r="A8" s="112" t="s">
        <v>50</v>
      </c>
      <c r="B8" s="95">
        <v>7</v>
      </c>
      <c r="C8" s="91"/>
      <c r="D8" s="91"/>
      <c r="E8" s="87"/>
      <c r="F8" s="87"/>
    </row>
    <row r="9" spans="1:6" x14ac:dyDescent="0.25">
      <c r="A9" s="112" t="s">
        <v>134</v>
      </c>
      <c r="B9" s="95">
        <v>8</v>
      </c>
      <c r="C9" s="91"/>
      <c r="D9" s="91"/>
      <c r="E9" s="87"/>
      <c r="F9" s="87"/>
    </row>
    <row r="10" spans="1:6" s="36" customFormat="1" x14ac:dyDescent="0.25">
      <c r="A10" s="112" t="s">
        <v>135</v>
      </c>
      <c r="B10" s="95">
        <v>9</v>
      </c>
      <c r="C10" s="91"/>
      <c r="D10" s="91"/>
      <c r="E10" s="87"/>
      <c r="F10" s="87"/>
    </row>
    <row r="11" spans="1:6" s="36" customFormat="1" x14ac:dyDescent="0.25">
      <c r="A11" s="112" t="s">
        <v>136</v>
      </c>
      <c r="B11" s="95">
        <v>10</v>
      </c>
      <c r="C11" s="91"/>
      <c r="D11" s="91"/>
      <c r="E11" s="87"/>
      <c r="F11" s="87"/>
    </row>
    <row r="12" spans="1:6" s="36" customFormat="1" x14ac:dyDescent="0.25">
      <c r="A12" s="112" t="s">
        <v>137</v>
      </c>
      <c r="B12" s="95">
        <v>11</v>
      </c>
      <c r="C12" s="91"/>
      <c r="D12" s="91"/>
      <c r="E12" s="87"/>
      <c r="F12" s="87"/>
    </row>
    <row r="13" spans="1:6" s="36" customFormat="1" x14ac:dyDescent="0.25">
      <c r="A13" s="112" t="s">
        <v>138</v>
      </c>
      <c r="B13" s="95">
        <v>12</v>
      </c>
      <c r="C13" s="91"/>
      <c r="D13" s="91"/>
      <c r="E13" s="87"/>
      <c r="F13" s="87"/>
    </row>
    <row r="14" spans="1:6" x14ac:dyDescent="0.25">
      <c r="A14" s="112" t="s">
        <v>139</v>
      </c>
      <c r="B14" s="95">
        <v>13</v>
      </c>
      <c r="C14" s="91"/>
      <c r="D14" s="91"/>
      <c r="E14" s="87"/>
      <c r="F14" s="87"/>
    </row>
    <row r="15" spans="1:6" x14ac:dyDescent="0.25">
      <c r="A15" s="112" t="s">
        <v>140</v>
      </c>
      <c r="B15" s="95">
        <v>14</v>
      </c>
      <c r="C15" s="91"/>
      <c r="D15" s="91"/>
      <c r="E15" s="87"/>
      <c r="F15" s="87"/>
    </row>
    <row r="16" spans="1:6" x14ac:dyDescent="0.25">
      <c r="A16" s="112" t="s">
        <v>141</v>
      </c>
      <c r="B16" s="95">
        <v>15</v>
      </c>
      <c r="C16" s="91"/>
      <c r="D16" s="91"/>
      <c r="E16" s="87"/>
      <c r="F16" s="87"/>
    </row>
    <row r="17" spans="1:6" x14ac:dyDescent="0.25">
      <c r="A17" s="112" t="s">
        <v>142</v>
      </c>
      <c r="B17" s="95">
        <v>16</v>
      </c>
      <c r="C17" s="91"/>
      <c r="D17" s="91"/>
      <c r="E17" s="87"/>
      <c r="F17" s="87"/>
    </row>
    <row r="18" spans="1:6" x14ac:dyDescent="0.25">
      <c r="A18" s="112" t="s">
        <v>143</v>
      </c>
      <c r="B18" s="95">
        <v>17</v>
      </c>
      <c r="C18" s="91"/>
      <c r="D18" s="91"/>
      <c r="E18" s="87"/>
      <c r="F18" s="87"/>
    </row>
    <row r="19" spans="1:6" x14ac:dyDescent="0.25">
      <c r="A19" s="112" t="s">
        <v>144</v>
      </c>
      <c r="B19" s="95">
        <v>18</v>
      </c>
      <c r="C19" s="91"/>
      <c r="D19" s="91"/>
      <c r="E19" s="87"/>
      <c r="F19" s="87"/>
    </row>
    <row r="20" spans="1:6" x14ac:dyDescent="0.25">
      <c r="A20" s="112" t="s">
        <v>145</v>
      </c>
      <c r="B20" s="95">
        <v>19</v>
      </c>
      <c r="C20" s="91"/>
      <c r="D20" s="91"/>
      <c r="E20" s="87"/>
      <c r="F20" s="87"/>
    </row>
    <row r="21" spans="1:6" x14ac:dyDescent="0.25">
      <c r="A21" s="112" t="s">
        <v>146</v>
      </c>
      <c r="B21" s="95">
        <v>20</v>
      </c>
      <c r="C21" s="91"/>
      <c r="D21" s="91"/>
      <c r="E21" s="87"/>
      <c r="F21" s="87"/>
    </row>
    <row r="22" spans="1:6" x14ac:dyDescent="0.25">
      <c r="A22" s="112" t="s">
        <v>147</v>
      </c>
      <c r="B22" s="95">
        <v>21</v>
      </c>
      <c r="C22" s="91"/>
      <c r="D22" s="91"/>
      <c r="E22" s="87"/>
      <c r="F22" s="87"/>
    </row>
    <row r="23" spans="1:6" x14ac:dyDescent="0.25">
      <c r="A23" s="112" t="s">
        <v>148</v>
      </c>
      <c r="B23" s="95">
        <v>22</v>
      </c>
      <c r="C23" s="91"/>
      <c r="D23" s="91"/>
      <c r="E23" s="87"/>
      <c r="F23" s="87"/>
    </row>
    <row r="24" spans="1:6" x14ac:dyDescent="0.25">
      <c r="A24" s="112" t="s">
        <v>149</v>
      </c>
      <c r="B24" s="95">
        <v>23</v>
      </c>
      <c r="C24" s="91"/>
      <c r="D24" s="91"/>
      <c r="E24" s="87"/>
      <c r="F24" s="87"/>
    </row>
    <row r="25" spans="1:6" x14ac:dyDescent="0.25">
      <c r="A25" s="112" t="s">
        <v>150</v>
      </c>
      <c r="B25" s="95">
        <v>24</v>
      </c>
      <c r="C25" s="91"/>
      <c r="D25" s="91"/>
      <c r="E25" s="87"/>
      <c r="F25" s="87"/>
    </row>
    <row r="26" spans="1:6" x14ac:dyDescent="0.25">
      <c r="A26" s="112" t="s">
        <v>151</v>
      </c>
      <c r="B26" s="95">
        <v>25</v>
      </c>
      <c r="C26" s="91"/>
      <c r="D26" s="91"/>
      <c r="E26" s="87"/>
      <c r="F26" s="87"/>
    </row>
    <row r="27" spans="1:6" x14ac:dyDescent="0.25">
      <c r="A27" s="112" t="s">
        <v>71</v>
      </c>
      <c r="B27" s="95">
        <v>27</v>
      </c>
      <c r="C27" s="91"/>
      <c r="D27" s="91"/>
      <c r="E27" s="87"/>
      <c r="F27" s="87"/>
    </row>
    <row r="28" spans="1:6" x14ac:dyDescent="0.25">
      <c r="A28" s="112" t="s">
        <v>73</v>
      </c>
      <c r="B28" s="95">
        <v>28</v>
      </c>
      <c r="C28" s="91"/>
      <c r="D28" s="91"/>
      <c r="E28" s="87"/>
      <c r="F28" s="87"/>
    </row>
    <row r="29" spans="1:6" x14ac:dyDescent="0.25">
      <c r="A29" s="112" t="s">
        <v>70</v>
      </c>
      <c r="B29" s="95">
        <v>29</v>
      </c>
      <c r="C29" s="91"/>
      <c r="D29" s="91"/>
      <c r="E29" s="87"/>
      <c r="F29" s="87"/>
    </row>
    <row r="30" spans="1:6" x14ac:dyDescent="0.25">
      <c r="A30" s="112" t="s">
        <v>152</v>
      </c>
      <c r="B30" s="95">
        <v>30</v>
      </c>
      <c r="C30" s="91"/>
      <c r="D30" s="91"/>
      <c r="E30" s="87"/>
      <c r="F30" s="87"/>
    </row>
    <row r="31" spans="1:6" x14ac:dyDescent="0.25">
      <c r="A31" s="112" t="s">
        <v>153</v>
      </c>
      <c r="B31" s="95">
        <v>31</v>
      </c>
      <c r="C31" s="91"/>
      <c r="D31" s="91"/>
      <c r="E31" s="87"/>
      <c r="F31" s="87"/>
    </row>
    <row r="32" spans="1:6" x14ac:dyDescent="0.25">
      <c r="A32" s="112" t="s">
        <v>154</v>
      </c>
      <c r="B32" s="95">
        <v>32</v>
      </c>
      <c r="C32" s="91"/>
      <c r="D32" s="91"/>
      <c r="E32" s="87"/>
      <c r="F32" s="87"/>
    </row>
    <row r="33" spans="1:6" x14ac:dyDescent="0.25">
      <c r="A33" s="112" t="s">
        <v>155</v>
      </c>
      <c r="B33" s="95">
        <v>33</v>
      </c>
      <c r="C33" s="91"/>
      <c r="D33" s="91"/>
      <c r="E33" s="87"/>
      <c r="F33" s="87"/>
    </row>
    <row r="34" spans="1:6" x14ac:dyDescent="0.25">
      <c r="A34" s="112" t="s">
        <v>156</v>
      </c>
      <c r="B34" s="95">
        <v>34</v>
      </c>
      <c r="C34" s="91"/>
      <c r="D34" s="91"/>
      <c r="E34" s="87"/>
      <c r="F34" s="87"/>
    </row>
    <row r="35" spans="1:6" x14ac:dyDescent="0.25">
      <c r="A35" s="113" t="s">
        <v>157</v>
      </c>
      <c r="B35" s="88">
        <v>35</v>
      </c>
      <c r="C35" s="91"/>
      <c r="D35" s="91"/>
      <c r="E35" s="87"/>
      <c r="F35" s="87"/>
    </row>
    <row r="36" spans="1:6" x14ac:dyDescent="0.25">
      <c r="A36" s="112" t="s">
        <v>158</v>
      </c>
      <c r="B36" s="95">
        <v>36</v>
      </c>
      <c r="C36" s="89"/>
      <c r="D36" s="89"/>
      <c r="E36" s="87"/>
      <c r="F36" s="87"/>
    </row>
    <row r="37" spans="1:6" x14ac:dyDescent="0.25">
      <c r="A37" s="112" t="s">
        <v>159</v>
      </c>
      <c r="B37" s="95">
        <v>37</v>
      </c>
      <c r="C37" s="91"/>
      <c r="D37" s="91"/>
      <c r="E37" s="87"/>
      <c r="F37" s="87"/>
    </row>
    <row r="38" spans="1:6" x14ac:dyDescent="0.25">
      <c r="A38" s="112" t="s">
        <v>160</v>
      </c>
      <c r="B38" s="95">
        <v>38</v>
      </c>
      <c r="C38" s="91"/>
      <c r="D38" s="91"/>
      <c r="E38" s="87"/>
      <c r="F38" s="87"/>
    </row>
    <row r="39" spans="1:6" x14ac:dyDescent="0.25">
      <c r="A39" s="112" t="s">
        <v>161</v>
      </c>
      <c r="B39" s="95">
        <v>39</v>
      </c>
      <c r="C39" s="91"/>
      <c r="D39" s="91"/>
      <c r="E39" s="87"/>
      <c r="F39" s="87"/>
    </row>
    <row r="40" spans="1:6" x14ac:dyDescent="0.25">
      <c r="A40" s="112" t="s">
        <v>162</v>
      </c>
      <c r="B40" s="95">
        <v>40</v>
      </c>
      <c r="C40" s="91"/>
      <c r="D40" s="91"/>
      <c r="E40" s="87"/>
      <c r="F40" s="87"/>
    </row>
    <row r="41" spans="1:6" x14ac:dyDescent="0.25">
      <c r="A41" s="112" t="s">
        <v>29</v>
      </c>
      <c r="B41" s="95">
        <v>41</v>
      </c>
      <c r="C41" s="91"/>
      <c r="D41" s="91"/>
      <c r="E41" s="87"/>
      <c r="F41" s="87"/>
    </row>
    <row r="42" spans="1:6" x14ac:dyDescent="0.25">
      <c r="A42" s="112" t="s">
        <v>79</v>
      </c>
      <c r="B42" s="95">
        <v>42</v>
      </c>
      <c r="C42" s="91"/>
      <c r="D42" s="91"/>
      <c r="E42" s="87"/>
      <c r="F42" s="87"/>
    </row>
    <row r="43" spans="1:6" x14ac:dyDescent="0.25">
      <c r="A43" s="112" t="s">
        <v>163</v>
      </c>
      <c r="B43" s="95">
        <v>43</v>
      </c>
      <c r="C43" s="91"/>
      <c r="D43" s="91"/>
      <c r="E43" s="87"/>
      <c r="F43" s="87"/>
    </row>
    <row r="44" spans="1:6" x14ac:dyDescent="0.25">
      <c r="A44" s="112" t="s">
        <v>164</v>
      </c>
      <c r="B44" s="95">
        <v>44</v>
      </c>
      <c r="C44" s="91"/>
      <c r="D44" s="91"/>
      <c r="E44" s="87"/>
      <c r="F44" s="87"/>
    </row>
    <row r="45" spans="1:6" x14ac:dyDescent="0.25">
      <c r="A45" s="112" t="s">
        <v>165</v>
      </c>
      <c r="B45" s="95">
        <v>45</v>
      </c>
      <c r="C45" s="91"/>
      <c r="D45" s="91"/>
      <c r="E45" s="87"/>
      <c r="F45" s="87"/>
    </row>
    <row r="46" spans="1:6" x14ac:dyDescent="0.25">
      <c r="A46" s="112" t="s">
        <v>166</v>
      </c>
      <c r="B46" s="95">
        <v>46</v>
      </c>
      <c r="C46" s="91"/>
      <c r="D46" s="91"/>
      <c r="E46" s="87"/>
      <c r="F46" s="87"/>
    </row>
    <row r="47" spans="1:6" x14ac:dyDescent="0.25">
      <c r="A47" s="112" t="s">
        <v>167</v>
      </c>
      <c r="B47" s="95">
        <v>47</v>
      </c>
      <c r="C47" s="91"/>
      <c r="D47" s="91"/>
      <c r="E47" s="87"/>
      <c r="F47" s="87"/>
    </row>
    <row r="48" spans="1:6" x14ac:dyDescent="0.25">
      <c r="A48" s="112" t="s">
        <v>168</v>
      </c>
      <c r="B48" s="95">
        <v>48</v>
      </c>
      <c r="C48" s="91"/>
      <c r="D48" s="91"/>
      <c r="E48" s="87"/>
      <c r="F48" s="87"/>
    </row>
    <row r="49" spans="1:6" x14ac:dyDescent="0.25">
      <c r="A49" s="112" t="s">
        <v>169</v>
      </c>
      <c r="B49" s="95">
        <v>49</v>
      </c>
      <c r="C49" s="91"/>
      <c r="D49" s="91"/>
      <c r="E49" s="87"/>
      <c r="F49" s="87"/>
    </row>
    <row r="50" spans="1:6" x14ac:dyDescent="0.25">
      <c r="A50" s="112" t="s">
        <v>378</v>
      </c>
      <c r="B50" s="95">
        <v>50</v>
      </c>
      <c r="C50" s="91"/>
      <c r="D50" s="91"/>
      <c r="E50" s="87"/>
      <c r="F50" s="87"/>
    </row>
    <row r="51" spans="1:6" x14ac:dyDescent="0.25">
      <c r="A51" s="112" t="s">
        <v>170</v>
      </c>
      <c r="B51" s="95">
        <v>51</v>
      </c>
      <c r="C51" s="91"/>
      <c r="D51" s="91"/>
      <c r="E51" s="87"/>
      <c r="F51" s="87"/>
    </row>
    <row r="52" spans="1:6" x14ac:dyDescent="0.25">
      <c r="A52" s="112" t="s">
        <v>171</v>
      </c>
      <c r="B52" s="95">
        <v>52</v>
      </c>
      <c r="C52" s="91"/>
      <c r="D52" s="91"/>
      <c r="E52" s="87"/>
      <c r="F52" s="87"/>
    </row>
    <row r="53" spans="1:6" x14ac:dyDescent="0.25">
      <c r="A53" s="112" t="s">
        <v>172</v>
      </c>
      <c r="B53" s="95">
        <v>53</v>
      </c>
      <c r="C53" s="91"/>
      <c r="D53" s="91"/>
      <c r="E53" s="87"/>
      <c r="F53" s="87"/>
    </row>
    <row r="54" spans="1:6" x14ac:dyDescent="0.25">
      <c r="A54" s="112" t="s">
        <v>64</v>
      </c>
      <c r="B54" s="95">
        <v>54</v>
      </c>
      <c r="C54" s="91"/>
      <c r="D54" s="91"/>
      <c r="E54" s="87"/>
      <c r="F54" s="87"/>
    </row>
    <row r="55" spans="1:6" x14ac:dyDescent="0.25">
      <c r="A55" s="112" t="s">
        <v>65</v>
      </c>
      <c r="B55" s="95">
        <v>55</v>
      </c>
      <c r="C55" s="91"/>
      <c r="D55" s="91"/>
      <c r="E55" s="87"/>
      <c r="F55" s="87"/>
    </row>
    <row r="56" spans="1:6" x14ac:dyDescent="0.25">
      <c r="A56" s="112" t="s">
        <v>62</v>
      </c>
      <c r="B56" s="95">
        <v>56</v>
      </c>
      <c r="C56" s="91"/>
      <c r="D56" s="91"/>
      <c r="E56" s="87"/>
      <c r="F56" s="87"/>
    </row>
    <row r="57" spans="1:6" x14ac:dyDescent="0.25">
      <c r="A57" s="112" t="s">
        <v>67</v>
      </c>
      <c r="B57" s="95">
        <v>57</v>
      </c>
      <c r="C57" s="91"/>
      <c r="D57" s="91"/>
      <c r="E57" s="87"/>
      <c r="F57" s="87"/>
    </row>
    <row r="58" spans="1:6" x14ac:dyDescent="0.25">
      <c r="A58" s="112" t="s">
        <v>173</v>
      </c>
      <c r="B58" s="95">
        <v>58</v>
      </c>
      <c r="C58" s="91"/>
      <c r="D58" s="91"/>
      <c r="E58" s="87"/>
      <c r="F58" s="87"/>
    </row>
    <row r="59" spans="1:6" x14ac:dyDescent="0.25">
      <c r="A59" s="112" t="s">
        <v>174</v>
      </c>
      <c r="B59" s="95">
        <v>59</v>
      </c>
      <c r="C59" s="91"/>
      <c r="D59" s="91"/>
      <c r="E59" s="87"/>
      <c r="F59" s="87"/>
    </row>
    <row r="60" spans="1:6" x14ac:dyDescent="0.25">
      <c r="A60" s="112" t="s">
        <v>175</v>
      </c>
      <c r="B60" s="95">
        <v>60</v>
      </c>
      <c r="C60" s="91"/>
      <c r="D60" s="91"/>
      <c r="E60" s="87"/>
      <c r="F60" s="87"/>
    </row>
    <row r="61" spans="1:6" x14ac:dyDescent="0.25">
      <c r="A61" s="112" t="s">
        <v>176</v>
      </c>
      <c r="B61" s="95">
        <v>61</v>
      </c>
      <c r="C61" s="91"/>
      <c r="D61" s="91"/>
      <c r="E61" s="87"/>
      <c r="F61" s="87"/>
    </row>
    <row r="62" spans="1:6" x14ac:dyDescent="0.25">
      <c r="A62" s="112" t="s">
        <v>177</v>
      </c>
      <c r="B62" s="95">
        <v>62</v>
      </c>
      <c r="C62" s="91"/>
      <c r="D62" s="91"/>
      <c r="E62" s="87"/>
      <c r="F62" s="87"/>
    </row>
    <row r="63" spans="1:6" x14ac:dyDescent="0.25">
      <c r="A63" s="112" t="s">
        <v>178</v>
      </c>
      <c r="B63" s="95">
        <v>63</v>
      </c>
      <c r="C63" s="91"/>
      <c r="D63" s="91"/>
      <c r="E63" s="87"/>
      <c r="F63" s="87"/>
    </row>
    <row r="64" spans="1:6" x14ac:dyDescent="0.25">
      <c r="A64" s="112" t="s">
        <v>179</v>
      </c>
      <c r="B64" s="95">
        <v>64</v>
      </c>
      <c r="C64" s="91"/>
      <c r="D64" s="91"/>
      <c r="E64" s="87"/>
      <c r="F64" s="87"/>
    </row>
    <row r="65" spans="1:6" x14ac:dyDescent="0.25">
      <c r="A65" s="112" t="s">
        <v>180</v>
      </c>
      <c r="B65" s="95">
        <v>65</v>
      </c>
      <c r="C65" s="91"/>
      <c r="D65" s="91"/>
      <c r="E65" s="87"/>
      <c r="F65" s="87"/>
    </row>
    <row r="66" spans="1:6" x14ac:dyDescent="0.25">
      <c r="A66" s="112" t="s">
        <v>181</v>
      </c>
      <c r="B66" s="95">
        <v>66</v>
      </c>
      <c r="C66" s="91"/>
      <c r="D66" s="91"/>
      <c r="E66" s="87"/>
      <c r="F66" s="87"/>
    </row>
    <row r="67" spans="1:6" x14ac:dyDescent="0.25">
      <c r="A67" s="112" t="s">
        <v>182</v>
      </c>
      <c r="B67" s="95">
        <v>67</v>
      </c>
      <c r="C67" s="91"/>
      <c r="D67" s="91"/>
      <c r="E67" s="87"/>
      <c r="F67" s="87"/>
    </row>
    <row r="68" spans="1:6" x14ac:dyDescent="0.25">
      <c r="A68" s="112" t="s">
        <v>183</v>
      </c>
      <c r="B68" s="95">
        <v>68</v>
      </c>
      <c r="C68" s="91"/>
      <c r="D68" s="91"/>
      <c r="E68" s="87"/>
      <c r="F68" s="87"/>
    </row>
    <row r="69" spans="1:6" x14ac:dyDescent="0.25">
      <c r="A69" s="112" t="s">
        <v>184</v>
      </c>
      <c r="B69" s="95">
        <v>69</v>
      </c>
      <c r="C69" s="91"/>
      <c r="D69" s="91"/>
      <c r="E69" s="87"/>
      <c r="F69" s="87"/>
    </row>
    <row r="70" spans="1:6" x14ac:dyDescent="0.25">
      <c r="A70" s="112" t="s">
        <v>185</v>
      </c>
      <c r="B70" s="95">
        <v>70</v>
      </c>
      <c r="C70" s="91"/>
      <c r="D70" s="91"/>
      <c r="E70" s="87"/>
      <c r="F70" s="87"/>
    </row>
    <row r="71" spans="1:6" x14ac:dyDescent="0.25">
      <c r="A71" s="112" t="s">
        <v>186</v>
      </c>
      <c r="B71" s="95">
        <v>71</v>
      </c>
      <c r="C71" s="91"/>
      <c r="D71" s="91"/>
      <c r="E71" s="87"/>
      <c r="F71" s="87"/>
    </row>
    <row r="72" spans="1:6" x14ac:dyDescent="0.25">
      <c r="A72" s="112" t="s">
        <v>187</v>
      </c>
      <c r="B72" s="95">
        <v>72</v>
      </c>
      <c r="C72" s="91"/>
      <c r="D72" s="91"/>
      <c r="E72" s="87"/>
      <c r="F72" s="87"/>
    </row>
    <row r="73" spans="1:6" x14ac:dyDescent="0.25">
      <c r="A73" s="112" t="s">
        <v>188</v>
      </c>
      <c r="B73" s="95">
        <v>73</v>
      </c>
      <c r="C73" s="91"/>
      <c r="D73" s="91"/>
      <c r="E73" s="87"/>
      <c r="F73" s="87"/>
    </row>
    <row r="74" spans="1:6" x14ac:dyDescent="0.25">
      <c r="A74" s="112" t="s">
        <v>189</v>
      </c>
      <c r="B74" s="95">
        <v>74</v>
      </c>
      <c r="C74" s="91"/>
      <c r="D74" s="91"/>
      <c r="E74" s="87"/>
      <c r="F74" s="87"/>
    </row>
    <row r="75" spans="1:6" x14ac:dyDescent="0.25">
      <c r="A75" s="112" t="s">
        <v>190</v>
      </c>
      <c r="B75" s="95">
        <v>75</v>
      </c>
      <c r="C75" s="91"/>
      <c r="D75" s="91"/>
      <c r="E75" s="87"/>
      <c r="F75" s="87"/>
    </row>
    <row r="76" spans="1:6" x14ac:dyDescent="0.25">
      <c r="A76" s="112" t="s">
        <v>191</v>
      </c>
      <c r="B76" s="95">
        <v>76</v>
      </c>
      <c r="C76" s="91"/>
      <c r="D76" s="91"/>
      <c r="E76" s="87"/>
      <c r="F76" s="87"/>
    </row>
    <row r="77" spans="1:6" x14ac:dyDescent="0.25">
      <c r="A77" s="112" t="s">
        <v>75</v>
      </c>
      <c r="B77" s="95">
        <v>77</v>
      </c>
      <c r="C77" s="91"/>
      <c r="D77" s="91"/>
      <c r="E77" s="87"/>
      <c r="F77" s="87"/>
    </row>
    <row r="78" spans="1:6" x14ac:dyDescent="0.25">
      <c r="A78" s="112" t="s">
        <v>35</v>
      </c>
      <c r="B78" s="95">
        <v>78</v>
      </c>
      <c r="C78" s="91"/>
      <c r="D78" s="91"/>
      <c r="E78" s="87"/>
      <c r="F78" s="87"/>
    </row>
    <row r="79" spans="1:6" x14ac:dyDescent="0.25">
      <c r="A79" s="112" t="s">
        <v>192</v>
      </c>
      <c r="B79" s="95">
        <v>79</v>
      </c>
      <c r="C79" s="91"/>
      <c r="D79" s="91"/>
      <c r="E79" s="87"/>
      <c r="F79" s="87"/>
    </row>
    <row r="80" spans="1:6" x14ac:dyDescent="0.25">
      <c r="A80" s="112" t="s">
        <v>80</v>
      </c>
      <c r="B80" s="95">
        <v>80</v>
      </c>
      <c r="C80" s="91"/>
      <c r="D80" s="91"/>
      <c r="E80" s="87"/>
      <c r="F80" s="87"/>
    </row>
    <row r="81" spans="1:6" x14ac:dyDescent="0.25">
      <c r="A81" s="112" t="s">
        <v>76</v>
      </c>
      <c r="B81" s="95">
        <v>81</v>
      </c>
      <c r="C81" s="91"/>
      <c r="D81" s="91"/>
      <c r="E81" s="87"/>
      <c r="F81" s="87"/>
    </row>
    <row r="82" spans="1:6" x14ac:dyDescent="0.25">
      <c r="A82" s="112" t="s">
        <v>72</v>
      </c>
      <c r="B82" s="95">
        <v>82</v>
      </c>
      <c r="C82" s="91"/>
      <c r="D82" s="91"/>
      <c r="E82" s="87"/>
      <c r="F82" s="87"/>
    </row>
    <row r="83" spans="1:6" x14ac:dyDescent="0.25">
      <c r="A83" s="112" t="s">
        <v>74</v>
      </c>
      <c r="B83" s="95">
        <v>83</v>
      </c>
      <c r="C83" s="91"/>
      <c r="D83" s="91"/>
      <c r="E83" s="87"/>
      <c r="F83" s="87"/>
    </row>
    <row r="84" spans="1:6" x14ac:dyDescent="0.25">
      <c r="A84" s="112" t="s">
        <v>193</v>
      </c>
      <c r="B84" s="95">
        <v>84</v>
      </c>
      <c r="C84" s="91"/>
      <c r="D84" s="91"/>
      <c r="E84" s="87"/>
      <c r="F84" s="87"/>
    </row>
    <row r="85" spans="1:6" x14ac:dyDescent="0.25">
      <c r="A85" s="112" t="s">
        <v>194</v>
      </c>
      <c r="B85" s="95">
        <v>85</v>
      </c>
      <c r="C85" s="91"/>
      <c r="D85" s="91"/>
      <c r="E85" s="87"/>
      <c r="F85" s="87"/>
    </row>
    <row r="86" spans="1:6" x14ac:dyDescent="0.25">
      <c r="A86" s="113" t="s">
        <v>195</v>
      </c>
      <c r="B86" s="88">
        <v>86</v>
      </c>
      <c r="C86" s="91"/>
      <c r="D86" s="91"/>
      <c r="E86" s="87"/>
      <c r="F86" s="87"/>
    </row>
    <row r="87" spans="1:6" x14ac:dyDescent="0.25">
      <c r="A87" s="112" t="s">
        <v>196</v>
      </c>
      <c r="B87" s="95">
        <v>87</v>
      </c>
      <c r="C87" s="89"/>
      <c r="D87" s="89"/>
      <c r="E87" s="87"/>
      <c r="F87" s="87"/>
    </row>
    <row r="88" spans="1:6" x14ac:dyDescent="0.25">
      <c r="A88" s="112" t="s">
        <v>197</v>
      </c>
      <c r="B88" s="95">
        <v>88</v>
      </c>
      <c r="C88" s="91"/>
      <c r="D88" s="91"/>
      <c r="E88" s="87"/>
      <c r="F88" s="87"/>
    </row>
    <row r="89" spans="1:6" x14ac:dyDescent="0.25">
      <c r="A89" s="112" t="s">
        <v>51</v>
      </c>
      <c r="B89" s="95">
        <v>89</v>
      </c>
      <c r="C89" s="91"/>
      <c r="D89" s="91"/>
      <c r="E89" s="87"/>
      <c r="F89" s="87"/>
    </row>
    <row r="90" spans="1:6" x14ac:dyDescent="0.25">
      <c r="A90" s="112" t="s">
        <v>198</v>
      </c>
      <c r="B90" s="95">
        <v>90</v>
      </c>
      <c r="C90" s="91"/>
      <c r="D90" s="91"/>
      <c r="E90" s="87"/>
      <c r="F90" s="87"/>
    </row>
    <row r="91" spans="1:6" x14ac:dyDescent="0.25">
      <c r="A91" s="112" t="s">
        <v>66</v>
      </c>
      <c r="B91" s="95">
        <v>91</v>
      </c>
      <c r="C91" s="91"/>
      <c r="D91" s="91"/>
      <c r="E91" s="87"/>
      <c r="F91" s="87"/>
    </row>
    <row r="92" spans="1:6" x14ac:dyDescent="0.25">
      <c r="A92" s="112" t="s">
        <v>199</v>
      </c>
      <c r="B92" s="95">
        <v>92</v>
      </c>
      <c r="C92" s="91"/>
      <c r="D92" s="91"/>
      <c r="E92" s="87"/>
      <c r="F92" s="87"/>
    </row>
    <row r="93" spans="1:6" x14ac:dyDescent="0.25">
      <c r="A93" s="112" t="s">
        <v>200</v>
      </c>
      <c r="B93" s="95">
        <v>93</v>
      </c>
      <c r="C93" s="91"/>
      <c r="D93" s="91"/>
      <c r="E93" s="87"/>
      <c r="F93" s="87"/>
    </row>
    <row r="94" spans="1:6" x14ac:dyDescent="0.25">
      <c r="A94" s="112" t="s">
        <v>201</v>
      </c>
      <c r="B94" s="95">
        <v>94</v>
      </c>
      <c r="C94" s="91"/>
      <c r="D94" s="91"/>
      <c r="E94" s="87"/>
      <c r="F94" s="87"/>
    </row>
    <row r="95" spans="1:6" x14ac:dyDescent="0.25">
      <c r="A95" s="112" t="s">
        <v>202</v>
      </c>
      <c r="B95" s="95">
        <v>95</v>
      </c>
      <c r="C95" s="91"/>
      <c r="D95" s="91"/>
      <c r="E95" s="87"/>
      <c r="F95" s="87"/>
    </row>
    <row r="96" spans="1:6" x14ac:dyDescent="0.25">
      <c r="A96" s="112" t="s">
        <v>203</v>
      </c>
      <c r="B96" s="95">
        <v>96</v>
      </c>
      <c r="C96" s="91"/>
      <c r="D96" s="91"/>
      <c r="E96" s="87"/>
      <c r="F96" s="87"/>
    </row>
    <row r="97" spans="1:6" x14ac:dyDescent="0.25">
      <c r="A97" s="112" t="s">
        <v>204</v>
      </c>
      <c r="B97" s="95">
        <v>97</v>
      </c>
      <c r="C97" s="91"/>
      <c r="D97" s="91"/>
      <c r="E97" s="87"/>
      <c r="F97" s="87"/>
    </row>
    <row r="98" spans="1:6" x14ac:dyDescent="0.25">
      <c r="A98" s="112" t="s">
        <v>205</v>
      </c>
      <c r="B98" s="95">
        <v>98</v>
      </c>
      <c r="C98" s="91"/>
      <c r="D98" s="91"/>
      <c r="E98" s="87"/>
      <c r="F98" s="87"/>
    </row>
    <row r="99" spans="1:6" x14ac:dyDescent="0.25">
      <c r="A99" s="112" t="s">
        <v>206</v>
      </c>
      <c r="B99" s="95">
        <v>99</v>
      </c>
      <c r="C99" s="91"/>
      <c r="D99" s="91"/>
      <c r="E99" s="87"/>
      <c r="F99" s="87"/>
    </row>
    <row r="100" spans="1:6" x14ac:dyDescent="0.25">
      <c r="A100" s="112" t="s">
        <v>207</v>
      </c>
      <c r="B100" s="95">
        <v>100</v>
      </c>
      <c r="C100" s="91"/>
      <c r="D100" s="91"/>
      <c r="E100" s="87"/>
      <c r="F100" s="87"/>
    </row>
    <row r="101" spans="1:6" x14ac:dyDescent="0.25">
      <c r="A101" s="112" t="s">
        <v>208</v>
      </c>
      <c r="B101" s="95">
        <v>101</v>
      </c>
      <c r="C101" s="91"/>
      <c r="D101" s="91"/>
      <c r="E101" s="87"/>
      <c r="F101" s="87"/>
    </row>
    <row r="102" spans="1:6" x14ac:dyDescent="0.25">
      <c r="A102" s="112" t="s">
        <v>209</v>
      </c>
      <c r="B102" s="95">
        <v>102</v>
      </c>
      <c r="C102" s="91"/>
      <c r="D102" s="91"/>
      <c r="E102" s="87"/>
      <c r="F102" s="87"/>
    </row>
    <row r="103" spans="1:6" x14ac:dyDescent="0.25">
      <c r="A103" s="112" t="s">
        <v>210</v>
      </c>
      <c r="B103" s="95">
        <v>103</v>
      </c>
      <c r="C103" s="91"/>
      <c r="D103" s="91"/>
      <c r="E103" s="87"/>
      <c r="F103" s="87"/>
    </row>
    <row r="104" spans="1:6" x14ac:dyDescent="0.25">
      <c r="A104" s="112" t="s">
        <v>211</v>
      </c>
      <c r="B104" s="95">
        <v>104</v>
      </c>
      <c r="C104" s="91"/>
      <c r="D104" s="91"/>
      <c r="E104" s="87"/>
      <c r="F104" s="87"/>
    </row>
    <row r="105" spans="1:6" x14ac:dyDescent="0.25">
      <c r="A105" s="112" t="s">
        <v>212</v>
      </c>
      <c r="B105" s="95">
        <v>105</v>
      </c>
      <c r="C105" s="91"/>
      <c r="D105" s="91"/>
      <c r="E105" s="87"/>
      <c r="F105" s="87"/>
    </row>
    <row r="106" spans="1:6" x14ac:dyDescent="0.25">
      <c r="A106" s="112" t="s">
        <v>213</v>
      </c>
      <c r="B106" s="95">
        <v>106</v>
      </c>
      <c r="C106" s="91"/>
      <c r="D106" s="91"/>
      <c r="E106" s="87"/>
      <c r="F106" s="87"/>
    </row>
    <row r="107" spans="1:6" x14ac:dyDescent="0.25">
      <c r="A107" s="112" t="s">
        <v>214</v>
      </c>
      <c r="B107" s="95">
        <v>107</v>
      </c>
      <c r="C107" s="91"/>
      <c r="D107" s="91"/>
      <c r="E107" s="87"/>
      <c r="F107" s="87"/>
    </row>
    <row r="108" spans="1:6" s="36" customFormat="1" x14ac:dyDescent="0.25">
      <c r="A108" s="112" t="s">
        <v>215</v>
      </c>
      <c r="B108" s="95">
        <v>108</v>
      </c>
      <c r="C108" s="91"/>
      <c r="D108" s="91"/>
      <c r="E108" s="87"/>
      <c r="F108" s="87"/>
    </row>
    <row r="109" spans="1:6" x14ac:dyDescent="0.25">
      <c r="A109" s="112" t="s">
        <v>216</v>
      </c>
      <c r="B109" s="95">
        <v>109</v>
      </c>
      <c r="C109" s="91"/>
      <c r="D109" s="91"/>
      <c r="E109" s="87"/>
      <c r="F109" s="87"/>
    </row>
    <row r="110" spans="1:6" x14ac:dyDescent="0.25">
      <c r="A110" s="112" t="s">
        <v>217</v>
      </c>
      <c r="B110" s="95">
        <v>110</v>
      </c>
      <c r="C110" s="91"/>
      <c r="D110" s="91"/>
      <c r="E110" s="87"/>
      <c r="F110" s="87"/>
    </row>
    <row r="111" spans="1:6" x14ac:dyDescent="0.25">
      <c r="A111" s="112" t="s">
        <v>218</v>
      </c>
      <c r="B111" s="95">
        <v>111</v>
      </c>
      <c r="C111" s="91"/>
      <c r="D111" s="91"/>
      <c r="E111" s="87"/>
      <c r="F111" s="87"/>
    </row>
    <row r="112" spans="1:6" x14ac:dyDescent="0.25">
      <c r="A112" s="112" t="s">
        <v>110</v>
      </c>
      <c r="B112" s="95">
        <v>112</v>
      </c>
      <c r="C112" s="91"/>
      <c r="D112" s="91"/>
      <c r="E112" s="87"/>
      <c r="F112" s="87"/>
    </row>
    <row r="113" spans="1:6" x14ac:dyDescent="0.25">
      <c r="A113" s="112" t="s">
        <v>100</v>
      </c>
      <c r="B113" s="95">
        <v>113</v>
      </c>
      <c r="C113" s="91"/>
      <c r="D113" s="91"/>
      <c r="E113" s="87"/>
      <c r="F113" s="87"/>
    </row>
    <row r="114" spans="1:6" x14ac:dyDescent="0.25">
      <c r="A114" s="112" t="s">
        <v>78</v>
      </c>
      <c r="B114" s="95">
        <v>114</v>
      </c>
      <c r="C114" s="91"/>
      <c r="D114" s="91"/>
      <c r="E114" s="87"/>
      <c r="F114" s="87"/>
    </row>
    <row r="115" spans="1:6" x14ac:dyDescent="0.25">
      <c r="A115" s="112" t="s">
        <v>99</v>
      </c>
      <c r="B115" s="95">
        <v>115</v>
      </c>
      <c r="C115" s="91"/>
      <c r="D115" s="91"/>
      <c r="E115" s="87"/>
      <c r="F115" s="87"/>
    </row>
    <row r="116" spans="1:6" x14ac:dyDescent="0.25">
      <c r="A116" s="112" t="s">
        <v>219</v>
      </c>
      <c r="B116" s="95">
        <v>116</v>
      </c>
      <c r="C116" s="91"/>
      <c r="D116" s="91"/>
      <c r="E116" s="87"/>
      <c r="F116" s="87"/>
    </row>
    <row r="117" spans="1:6" x14ac:dyDescent="0.25">
      <c r="A117" s="112" t="s">
        <v>30</v>
      </c>
      <c r="B117" s="95">
        <v>117</v>
      </c>
      <c r="C117" s="91"/>
      <c r="D117" s="91"/>
      <c r="E117" s="87"/>
      <c r="F117" s="87"/>
    </row>
    <row r="118" spans="1:6" x14ac:dyDescent="0.25">
      <c r="A118" s="112" t="s">
        <v>220</v>
      </c>
      <c r="B118" s="95">
        <v>118</v>
      </c>
      <c r="C118" s="91"/>
      <c r="D118" s="91"/>
      <c r="E118" s="87"/>
      <c r="F118" s="87"/>
    </row>
    <row r="119" spans="1:6" x14ac:dyDescent="0.25">
      <c r="A119" s="112" t="s">
        <v>221</v>
      </c>
      <c r="B119" s="95">
        <v>119</v>
      </c>
      <c r="C119" s="91"/>
      <c r="D119" s="91"/>
      <c r="E119" s="87"/>
      <c r="F119" s="87"/>
    </row>
    <row r="120" spans="1:6" x14ac:dyDescent="0.25">
      <c r="A120" s="112" t="s">
        <v>222</v>
      </c>
      <c r="B120" s="95">
        <v>120</v>
      </c>
      <c r="C120" s="91"/>
      <c r="D120" s="91"/>
      <c r="E120" s="87"/>
      <c r="F120" s="87"/>
    </row>
    <row r="121" spans="1:6" x14ac:dyDescent="0.25">
      <c r="A121" s="112" t="s">
        <v>223</v>
      </c>
      <c r="B121" s="95">
        <v>121</v>
      </c>
      <c r="C121" s="91"/>
      <c r="D121" s="91"/>
      <c r="E121" s="87"/>
      <c r="F121" s="87"/>
    </row>
    <row r="122" spans="1:6" x14ac:dyDescent="0.25">
      <c r="A122" s="112" t="s">
        <v>224</v>
      </c>
      <c r="B122" s="95">
        <v>122</v>
      </c>
      <c r="C122" s="91"/>
      <c r="D122" s="91"/>
      <c r="E122" s="87"/>
      <c r="F122" s="87"/>
    </row>
    <row r="123" spans="1:6" x14ac:dyDescent="0.25">
      <c r="A123" s="112" t="s">
        <v>225</v>
      </c>
      <c r="B123" s="95">
        <v>123</v>
      </c>
      <c r="C123" s="91"/>
      <c r="D123" s="91"/>
      <c r="E123" s="87"/>
      <c r="F123" s="87"/>
    </row>
    <row r="124" spans="1:6" x14ac:dyDescent="0.25">
      <c r="A124" s="112" t="s">
        <v>57</v>
      </c>
      <c r="B124" s="95">
        <v>124</v>
      </c>
      <c r="C124" s="91"/>
      <c r="D124" s="91"/>
      <c r="E124" s="87"/>
      <c r="F124" s="87"/>
    </row>
    <row r="125" spans="1:6" x14ac:dyDescent="0.25">
      <c r="A125" s="112" t="s">
        <v>68</v>
      </c>
      <c r="B125" s="95">
        <v>125</v>
      </c>
      <c r="C125" s="91"/>
      <c r="D125" s="91"/>
      <c r="E125" s="87"/>
      <c r="F125" s="87"/>
    </row>
    <row r="126" spans="1:6" x14ac:dyDescent="0.25">
      <c r="A126" s="112" t="s">
        <v>226</v>
      </c>
      <c r="B126" s="95">
        <v>126</v>
      </c>
      <c r="C126" s="91"/>
      <c r="D126" s="91"/>
      <c r="E126" s="87"/>
      <c r="F126" s="87"/>
    </row>
    <row r="127" spans="1:6" x14ac:dyDescent="0.25">
      <c r="A127" s="112" t="s">
        <v>69</v>
      </c>
      <c r="B127" s="95">
        <v>127</v>
      </c>
      <c r="C127" s="91"/>
      <c r="D127" s="91"/>
      <c r="E127" s="87"/>
      <c r="F127" s="87"/>
    </row>
    <row r="128" spans="1:6" x14ac:dyDescent="0.25">
      <c r="A128" s="112" t="s">
        <v>227</v>
      </c>
      <c r="B128" s="95">
        <v>128</v>
      </c>
      <c r="C128" s="91"/>
      <c r="D128" s="91"/>
      <c r="E128" s="87"/>
      <c r="F128" s="87"/>
    </row>
    <row r="129" spans="1:6" x14ac:dyDescent="0.25">
      <c r="A129" s="112" t="s">
        <v>228</v>
      </c>
      <c r="B129" s="95">
        <v>129</v>
      </c>
      <c r="C129" s="91"/>
      <c r="D129" s="91"/>
      <c r="E129" s="87"/>
      <c r="F129" s="87"/>
    </row>
    <row r="130" spans="1:6" x14ac:dyDescent="0.25">
      <c r="A130" s="113" t="s">
        <v>229</v>
      </c>
      <c r="B130" s="88">
        <v>130</v>
      </c>
      <c r="C130" s="91"/>
      <c r="D130" s="91"/>
      <c r="E130" s="87"/>
      <c r="F130" s="87"/>
    </row>
    <row r="131" spans="1:6" x14ac:dyDescent="0.25">
      <c r="A131" s="112" t="s">
        <v>230</v>
      </c>
      <c r="B131" s="95">
        <v>131</v>
      </c>
      <c r="C131" s="89"/>
      <c r="D131" s="89"/>
      <c r="E131" s="87"/>
      <c r="F131" s="87"/>
    </row>
    <row r="132" spans="1:6" x14ac:dyDescent="0.25">
      <c r="A132" s="112" t="s">
        <v>231</v>
      </c>
      <c r="B132" s="95">
        <v>132</v>
      </c>
      <c r="C132" s="91"/>
      <c r="D132" s="91"/>
      <c r="E132" s="87"/>
      <c r="F132" s="87"/>
    </row>
    <row r="133" spans="1:6" x14ac:dyDescent="0.25">
      <c r="A133" s="112" t="s">
        <v>232</v>
      </c>
      <c r="B133" s="95">
        <v>133</v>
      </c>
      <c r="C133" s="91"/>
      <c r="D133" s="91"/>
      <c r="E133" s="87"/>
      <c r="F133" s="87"/>
    </row>
    <row r="134" spans="1:6" x14ac:dyDescent="0.25">
      <c r="A134" s="112" t="s">
        <v>233</v>
      </c>
      <c r="B134" s="95">
        <v>134</v>
      </c>
      <c r="C134" s="91"/>
      <c r="D134" s="91"/>
      <c r="E134" s="87"/>
      <c r="F134" s="87"/>
    </row>
    <row r="135" spans="1:6" x14ac:dyDescent="0.25">
      <c r="A135" s="113" t="s">
        <v>77</v>
      </c>
      <c r="B135" s="88">
        <v>135</v>
      </c>
      <c r="C135" s="91"/>
      <c r="D135" s="91"/>
      <c r="E135" s="87"/>
      <c r="F135" s="87"/>
    </row>
    <row r="136" spans="1:6" x14ac:dyDescent="0.25">
      <c r="A136" s="112" t="s">
        <v>44</v>
      </c>
      <c r="B136" s="95">
        <v>136</v>
      </c>
      <c r="C136" s="87"/>
      <c r="D136" s="76"/>
      <c r="E136" s="76"/>
      <c r="F136" s="87"/>
    </row>
    <row r="137" spans="1:6" x14ac:dyDescent="0.25">
      <c r="A137" s="112" t="s">
        <v>49</v>
      </c>
      <c r="B137" s="95">
        <v>137</v>
      </c>
      <c r="C137" s="87"/>
      <c r="D137" s="91"/>
      <c r="E137" s="91"/>
      <c r="F137" s="87"/>
    </row>
    <row r="138" spans="1:6" x14ac:dyDescent="0.25">
      <c r="A138" s="112" t="s">
        <v>47</v>
      </c>
      <c r="B138" s="95">
        <v>138</v>
      </c>
      <c r="C138" s="87"/>
      <c r="D138" s="91"/>
      <c r="E138" s="91"/>
      <c r="F138" s="87"/>
    </row>
    <row r="139" spans="1:6" x14ac:dyDescent="0.25">
      <c r="A139" s="112" t="s">
        <v>41</v>
      </c>
      <c r="B139" s="95">
        <v>139</v>
      </c>
      <c r="C139" s="87"/>
      <c r="D139" s="91"/>
      <c r="E139" s="91"/>
      <c r="F139" s="87"/>
    </row>
    <row r="140" spans="1:6" x14ac:dyDescent="0.25">
      <c r="A140" s="112" t="s">
        <v>41</v>
      </c>
      <c r="B140" s="95">
        <v>140</v>
      </c>
      <c r="C140" s="87"/>
      <c r="D140" s="91"/>
      <c r="E140" s="91"/>
      <c r="F140" s="87"/>
    </row>
    <row r="141" spans="1:6" x14ac:dyDescent="0.25">
      <c r="A141" s="112" t="s">
        <v>395</v>
      </c>
      <c r="B141" s="95">
        <v>141</v>
      </c>
      <c r="C141" s="87"/>
      <c r="D141" s="91"/>
      <c r="E141" s="91"/>
      <c r="F141" s="87"/>
    </row>
    <row r="142" spans="1:6" x14ac:dyDescent="0.25">
      <c r="A142" s="112" t="s">
        <v>234</v>
      </c>
      <c r="B142" s="95">
        <v>142</v>
      </c>
      <c r="C142" s="87"/>
      <c r="D142" s="91"/>
      <c r="E142" s="91"/>
      <c r="F142" s="87"/>
    </row>
    <row r="143" spans="1:6" x14ac:dyDescent="0.25">
      <c r="A143" s="112" t="s">
        <v>235</v>
      </c>
      <c r="B143" s="95">
        <v>143</v>
      </c>
      <c r="C143" s="87"/>
      <c r="D143" s="91"/>
      <c r="E143" s="91"/>
      <c r="F143" s="87"/>
    </row>
    <row r="144" spans="1:6" x14ac:dyDescent="0.25">
      <c r="A144" s="112" t="s">
        <v>236</v>
      </c>
      <c r="B144" s="95">
        <v>144</v>
      </c>
      <c r="C144" s="87"/>
      <c r="D144" s="91"/>
      <c r="E144" s="91"/>
      <c r="F144" s="87"/>
    </row>
    <row r="145" spans="1:6" x14ac:dyDescent="0.25">
      <c r="A145" s="112" t="s">
        <v>81</v>
      </c>
      <c r="B145" s="95">
        <v>145</v>
      </c>
      <c r="C145" s="87"/>
      <c r="D145" s="91"/>
      <c r="E145" s="91"/>
      <c r="F145" s="87"/>
    </row>
    <row r="146" spans="1:6" x14ac:dyDescent="0.25">
      <c r="A146" s="112" t="s">
        <v>36</v>
      </c>
      <c r="B146" s="95">
        <v>146</v>
      </c>
      <c r="C146" s="87"/>
      <c r="D146" s="91"/>
      <c r="E146" s="91"/>
      <c r="F146" s="87"/>
    </row>
    <row r="147" spans="1:6" x14ac:dyDescent="0.25">
      <c r="A147" s="112" t="s">
        <v>31</v>
      </c>
      <c r="B147" s="95">
        <v>147</v>
      </c>
      <c r="C147" s="87"/>
      <c r="D147" s="91"/>
      <c r="E147" s="91"/>
      <c r="F147" s="87"/>
    </row>
    <row r="148" spans="1:6" x14ac:dyDescent="0.25">
      <c r="A148" s="112" t="s">
        <v>37</v>
      </c>
      <c r="B148" s="95">
        <v>148</v>
      </c>
      <c r="C148" s="87"/>
      <c r="D148" s="91"/>
      <c r="E148" s="91"/>
      <c r="F148" s="87"/>
    </row>
    <row r="149" spans="1:6" x14ac:dyDescent="0.25">
      <c r="A149" s="112" t="s">
        <v>39</v>
      </c>
      <c r="B149" s="95">
        <v>149</v>
      </c>
      <c r="C149" s="87"/>
      <c r="D149" s="91"/>
      <c r="E149" s="91"/>
      <c r="F149" s="87"/>
    </row>
    <row r="150" spans="1:6" x14ac:dyDescent="0.25">
      <c r="A150" s="112" t="s">
        <v>84</v>
      </c>
      <c r="B150" s="95">
        <v>150</v>
      </c>
      <c r="C150" s="87"/>
      <c r="D150" s="91"/>
      <c r="E150" s="91"/>
      <c r="F150" s="87"/>
    </row>
    <row r="151" spans="1:6" x14ac:dyDescent="0.25">
      <c r="A151" s="112" t="s">
        <v>237</v>
      </c>
      <c r="B151" s="95">
        <v>151</v>
      </c>
      <c r="C151" s="87"/>
      <c r="D151" s="91"/>
      <c r="E151" s="91"/>
      <c r="F151" s="87"/>
    </row>
    <row r="152" spans="1:6" x14ac:dyDescent="0.25">
      <c r="A152" s="112" t="s">
        <v>43</v>
      </c>
      <c r="B152" s="95">
        <v>152</v>
      </c>
      <c r="C152" s="87"/>
      <c r="D152" s="91"/>
      <c r="E152" s="91"/>
      <c r="F152" s="87"/>
    </row>
    <row r="153" spans="1:6" x14ac:dyDescent="0.25">
      <c r="A153" s="112" t="s">
        <v>238</v>
      </c>
      <c r="B153" s="95">
        <v>153</v>
      </c>
      <c r="C153" s="87"/>
      <c r="D153" s="91"/>
      <c r="E153" s="91"/>
      <c r="F153" s="87"/>
    </row>
    <row r="154" spans="1:6" x14ac:dyDescent="0.25">
      <c r="A154" s="112" t="s">
        <v>88</v>
      </c>
      <c r="B154" s="95">
        <v>154</v>
      </c>
      <c r="C154" s="87"/>
      <c r="D154" s="91"/>
      <c r="E154" s="91"/>
      <c r="F154" s="87"/>
    </row>
    <row r="155" spans="1:6" x14ac:dyDescent="0.25">
      <c r="A155" s="112" t="s">
        <v>239</v>
      </c>
      <c r="B155" s="95">
        <v>155</v>
      </c>
      <c r="C155" s="87"/>
      <c r="D155" s="91"/>
      <c r="E155" s="91"/>
      <c r="F155" s="87"/>
    </row>
    <row r="156" spans="1:6" x14ac:dyDescent="0.25">
      <c r="A156" s="112" t="s">
        <v>240</v>
      </c>
      <c r="B156" s="95">
        <v>156</v>
      </c>
      <c r="C156" s="87"/>
      <c r="D156" s="91"/>
      <c r="E156" s="91"/>
      <c r="F156" s="87"/>
    </row>
    <row r="157" spans="1:6" x14ac:dyDescent="0.25">
      <c r="A157" s="112" t="s">
        <v>89</v>
      </c>
      <c r="B157" s="95">
        <v>157</v>
      </c>
      <c r="C157" s="87"/>
      <c r="D157" s="91"/>
      <c r="E157" s="91"/>
      <c r="F157" s="87"/>
    </row>
    <row r="158" spans="1:6" x14ac:dyDescent="0.25">
      <c r="A158" s="112" t="s">
        <v>365</v>
      </c>
      <c r="B158" s="95">
        <v>158</v>
      </c>
      <c r="C158" s="87"/>
      <c r="D158" s="91"/>
      <c r="E158" s="91"/>
      <c r="F158" s="87"/>
    </row>
    <row r="159" spans="1:6" x14ac:dyDescent="0.25">
      <c r="A159" s="112" t="s">
        <v>90</v>
      </c>
      <c r="B159" s="95">
        <v>159</v>
      </c>
      <c r="C159" s="87"/>
      <c r="D159" s="91"/>
      <c r="E159" s="91"/>
      <c r="F159" s="87"/>
    </row>
    <row r="160" spans="1:6" x14ac:dyDescent="0.25">
      <c r="A160" s="112" t="s">
        <v>241</v>
      </c>
      <c r="B160" s="95">
        <v>160</v>
      </c>
      <c r="C160" s="87"/>
      <c r="D160" s="91"/>
      <c r="E160" s="91"/>
      <c r="F160" s="87"/>
    </row>
    <row r="161" spans="1:6" x14ac:dyDescent="0.25">
      <c r="A161" s="112" t="s">
        <v>242</v>
      </c>
      <c r="B161" s="95">
        <v>161</v>
      </c>
      <c r="C161" s="87"/>
      <c r="D161" s="91"/>
      <c r="E161" s="91"/>
      <c r="F161" s="87"/>
    </row>
    <row r="162" spans="1:6" x14ac:dyDescent="0.25">
      <c r="A162" s="112" t="s">
        <v>111</v>
      </c>
      <c r="B162" s="95">
        <v>162</v>
      </c>
      <c r="C162" s="87"/>
      <c r="D162" s="91"/>
      <c r="E162" s="91"/>
      <c r="F162" s="87"/>
    </row>
    <row r="163" spans="1:6" x14ac:dyDescent="0.25">
      <c r="A163" s="112" t="s">
        <v>112</v>
      </c>
      <c r="B163" s="95">
        <v>163</v>
      </c>
      <c r="C163" s="87"/>
      <c r="D163" s="91"/>
      <c r="E163" s="91"/>
      <c r="F163" s="87"/>
    </row>
    <row r="164" spans="1:6" x14ac:dyDescent="0.25">
      <c r="A164" s="112" t="s">
        <v>109</v>
      </c>
      <c r="B164" s="95">
        <v>164</v>
      </c>
      <c r="C164" s="87"/>
      <c r="D164" s="91"/>
      <c r="E164" s="91"/>
      <c r="F164" s="87"/>
    </row>
    <row r="165" spans="1:6" x14ac:dyDescent="0.25">
      <c r="A165" s="112" t="s">
        <v>108</v>
      </c>
      <c r="B165" s="95">
        <v>165</v>
      </c>
      <c r="C165" s="87"/>
      <c r="D165" s="91"/>
      <c r="E165" s="91"/>
      <c r="F165" s="87"/>
    </row>
    <row r="166" spans="1:6" x14ac:dyDescent="0.25">
      <c r="A166" s="112" t="s">
        <v>107</v>
      </c>
      <c r="B166" s="95">
        <v>166</v>
      </c>
      <c r="C166" s="87"/>
      <c r="D166" s="91"/>
      <c r="E166" s="91"/>
      <c r="F166" s="87"/>
    </row>
    <row r="167" spans="1:6" x14ac:dyDescent="0.25">
      <c r="A167" s="112" t="s">
        <v>114</v>
      </c>
      <c r="B167" s="95">
        <v>167</v>
      </c>
      <c r="C167" s="87"/>
      <c r="D167" s="91"/>
      <c r="E167" s="91"/>
      <c r="F167" s="87"/>
    </row>
    <row r="168" spans="1:6" x14ac:dyDescent="0.25">
      <c r="A168" s="112" t="s">
        <v>115</v>
      </c>
      <c r="B168" s="95">
        <v>168</v>
      </c>
      <c r="C168" s="87"/>
      <c r="D168" s="91"/>
      <c r="E168" s="91"/>
      <c r="F168" s="87"/>
    </row>
    <row r="169" spans="1:6" x14ac:dyDescent="0.25">
      <c r="A169" s="112" t="s">
        <v>113</v>
      </c>
      <c r="B169" s="95">
        <v>169</v>
      </c>
      <c r="C169" s="87"/>
      <c r="D169" s="91"/>
      <c r="E169" s="91"/>
      <c r="F169" s="87"/>
    </row>
    <row r="170" spans="1:6" x14ac:dyDescent="0.25">
      <c r="A170" s="112" t="s">
        <v>28</v>
      </c>
      <c r="B170" s="95">
        <v>170</v>
      </c>
      <c r="C170" s="87"/>
      <c r="D170" s="91"/>
      <c r="E170" s="91"/>
      <c r="F170" s="87"/>
    </row>
    <row r="171" spans="1:6" x14ac:dyDescent="0.25">
      <c r="A171" s="112" t="s">
        <v>48</v>
      </c>
      <c r="B171" s="95">
        <v>171</v>
      </c>
      <c r="C171" s="87"/>
      <c r="D171" s="91"/>
      <c r="E171" s="91"/>
      <c r="F171" s="87"/>
    </row>
    <row r="172" spans="1:6" x14ac:dyDescent="0.25">
      <c r="A172" s="112" t="s">
        <v>34</v>
      </c>
      <c r="B172" s="95">
        <v>172</v>
      </c>
      <c r="C172" s="87"/>
      <c r="D172" s="91"/>
      <c r="E172" s="91"/>
      <c r="F172" s="87"/>
    </row>
    <row r="173" spans="1:6" x14ac:dyDescent="0.25">
      <c r="A173" s="112" t="s">
        <v>243</v>
      </c>
      <c r="B173" s="95">
        <v>173</v>
      </c>
      <c r="C173" s="87"/>
      <c r="D173" s="91"/>
      <c r="E173" s="91"/>
      <c r="F173" s="87"/>
    </row>
    <row r="174" spans="1:6" x14ac:dyDescent="0.25">
      <c r="A174" s="112" t="s">
        <v>244</v>
      </c>
      <c r="B174" s="95">
        <v>174</v>
      </c>
      <c r="C174" s="87"/>
      <c r="D174" s="91"/>
      <c r="E174" s="91"/>
      <c r="F174" s="87"/>
    </row>
    <row r="175" spans="1:6" x14ac:dyDescent="0.25">
      <c r="A175" s="112" t="s">
        <v>245</v>
      </c>
      <c r="B175" s="95">
        <v>175</v>
      </c>
      <c r="C175" s="87"/>
      <c r="D175" s="91"/>
      <c r="E175" s="91"/>
      <c r="F175" s="87"/>
    </row>
    <row r="176" spans="1:6" x14ac:dyDescent="0.25">
      <c r="A176" s="112" t="s">
        <v>246</v>
      </c>
      <c r="B176" s="95">
        <v>176</v>
      </c>
      <c r="C176" s="87"/>
      <c r="D176" s="91"/>
      <c r="E176" s="91"/>
      <c r="F176" s="87"/>
    </row>
    <row r="177" spans="1:6" x14ac:dyDescent="0.25">
      <c r="A177" s="112" t="s">
        <v>247</v>
      </c>
      <c r="B177" s="95">
        <v>177</v>
      </c>
      <c r="C177" s="87"/>
      <c r="D177" s="91"/>
      <c r="E177" s="91"/>
      <c r="F177" s="87"/>
    </row>
    <row r="178" spans="1:6" x14ac:dyDescent="0.25">
      <c r="A178" s="112" t="s">
        <v>248</v>
      </c>
      <c r="B178" s="95">
        <v>178</v>
      </c>
      <c r="C178" s="87"/>
      <c r="D178" s="91"/>
      <c r="E178" s="91"/>
      <c r="F178" s="87"/>
    </row>
    <row r="179" spans="1:6" x14ac:dyDescent="0.25">
      <c r="A179" s="112" t="s">
        <v>249</v>
      </c>
      <c r="B179" s="95">
        <v>179</v>
      </c>
      <c r="C179" s="87"/>
      <c r="D179" s="91"/>
      <c r="E179" s="91"/>
      <c r="F179" s="87"/>
    </row>
    <row r="180" spans="1:6" x14ac:dyDescent="0.25">
      <c r="A180" s="112" t="s">
        <v>250</v>
      </c>
      <c r="B180" s="95">
        <v>180</v>
      </c>
      <c r="C180" s="87"/>
      <c r="D180" s="91"/>
      <c r="E180" s="91"/>
      <c r="F180" s="87"/>
    </row>
    <row r="181" spans="1:6" x14ac:dyDescent="0.25">
      <c r="A181" s="112" t="s">
        <v>251</v>
      </c>
      <c r="B181" s="95">
        <v>181</v>
      </c>
      <c r="C181" s="87"/>
      <c r="D181" s="91"/>
      <c r="E181" s="91"/>
      <c r="F181" s="87"/>
    </row>
    <row r="182" spans="1:6" x14ac:dyDescent="0.25">
      <c r="A182" s="112" t="s">
        <v>252</v>
      </c>
      <c r="B182" s="95">
        <v>182</v>
      </c>
      <c r="C182" s="87"/>
      <c r="D182" s="91"/>
      <c r="E182" s="91"/>
      <c r="F182" s="87"/>
    </row>
    <row r="183" spans="1:6" x14ac:dyDescent="0.25">
      <c r="A183" s="112" t="s">
        <v>253</v>
      </c>
      <c r="B183" s="95">
        <v>183</v>
      </c>
      <c r="C183" s="87"/>
      <c r="D183" s="91"/>
      <c r="E183" s="91"/>
      <c r="F183" s="87"/>
    </row>
    <row r="184" spans="1:6" x14ac:dyDescent="0.25">
      <c r="A184" s="112" t="s">
        <v>254</v>
      </c>
      <c r="B184" s="95">
        <v>184</v>
      </c>
      <c r="C184" s="87"/>
      <c r="D184" s="91"/>
      <c r="E184" s="91"/>
      <c r="F184" s="87"/>
    </row>
    <row r="185" spans="1:6" x14ac:dyDescent="0.25">
      <c r="A185" s="112" t="s">
        <v>255</v>
      </c>
      <c r="B185" s="95">
        <v>185</v>
      </c>
      <c r="C185" s="87"/>
      <c r="D185" s="91"/>
      <c r="E185" s="91"/>
      <c r="F185" s="87"/>
    </row>
    <row r="186" spans="1:6" x14ac:dyDescent="0.25">
      <c r="A186" s="112" t="s">
        <v>256</v>
      </c>
      <c r="B186" s="95">
        <v>186</v>
      </c>
      <c r="C186" s="87"/>
      <c r="D186" s="91"/>
      <c r="E186" s="91"/>
      <c r="F186" s="87"/>
    </row>
    <row r="187" spans="1:6" x14ac:dyDescent="0.25">
      <c r="A187" s="112" t="s">
        <v>257</v>
      </c>
      <c r="B187" s="95">
        <v>187</v>
      </c>
      <c r="C187" s="87"/>
      <c r="D187" s="91"/>
      <c r="E187" s="91"/>
      <c r="F187" s="87"/>
    </row>
    <row r="188" spans="1:6" x14ac:dyDescent="0.25">
      <c r="A188" s="112" t="s">
        <v>258</v>
      </c>
      <c r="B188" s="95">
        <v>188</v>
      </c>
      <c r="C188" s="87"/>
      <c r="D188" s="91"/>
      <c r="E188" s="91"/>
      <c r="F188" s="87"/>
    </row>
    <row r="189" spans="1:6" x14ac:dyDescent="0.25">
      <c r="A189" s="112" t="s">
        <v>259</v>
      </c>
      <c r="B189" s="95">
        <v>189</v>
      </c>
      <c r="C189" s="87"/>
      <c r="D189" s="91"/>
      <c r="E189" s="91"/>
      <c r="F189" s="87"/>
    </row>
    <row r="190" spans="1:6" x14ac:dyDescent="0.25">
      <c r="A190" s="112" t="s">
        <v>260</v>
      </c>
      <c r="B190" s="95">
        <v>190</v>
      </c>
      <c r="C190" s="87"/>
      <c r="D190" s="91"/>
      <c r="E190" s="91"/>
      <c r="F190" s="87"/>
    </row>
    <row r="191" spans="1:6" x14ac:dyDescent="0.25">
      <c r="A191" s="112" t="s">
        <v>261</v>
      </c>
      <c r="B191" s="95">
        <v>191</v>
      </c>
      <c r="C191" s="87"/>
      <c r="D191" s="91"/>
      <c r="E191" s="91"/>
      <c r="F191" s="87"/>
    </row>
    <row r="192" spans="1:6" x14ac:dyDescent="0.25">
      <c r="A192" s="113" t="s">
        <v>262</v>
      </c>
      <c r="B192" s="88">
        <v>192</v>
      </c>
      <c r="C192" s="87"/>
      <c r="D192" s="91"/>
      <c r="E192" s="91"/>
      <c r="F192" s="87"/>
    </row>
    <row r="193" spans="1:6" x14ac:dyDescent="0.25">
      <c r="A193" s="113" t="s">
        <v>263</v>
      </c>
      <c r="B193" s="88">
        <v>193</v>
      </c>
      <c r="C193" s="87"/>
      <c r="D193" s="89"/>
      <c r="E193" s="89"/>
      <c r="F193" s="87"/>
    </row>
    <row r="194" spans="1:6" x14ac:dyDescent="0.25">
      <c r="A194" s="113" t="s">
        <v>264</v>
      </c>
      <c r="B194" s="88">
        <v>194</v>
      </c>
      <c r="C194" s="87"/>
      <c r="D194" s="89"/>
      <c r="E194" s="89"/>
      <c r="F194" s="87"/>
    </row>
    <row r="195" spans="1:6" x14ac:dyDescent="0.25">
      <c r="A195" s="113" t="s">
        <v>265</v>
      </c>
      <c r="B195" s="88">
        <v>195</v>
      </c>
      <c r="C195" s="87"/>
      <c r="D195" s="89"/>
      <c r="E195" s="89"/>
      <c r="F195" s="87"/>
    </row>
    <row r="196" spans="1:6" x14ac:dyDescent="0.25">
      <c r="A196" s="113" t="s">
        <v>266</v>
      </c>
      <c r="B196" s="88">
        <v>196</v>
      </c>
      <c r="C196" s="87"/>
      <c r="D196" s="89"/>
      <c r="E196" s="89"/>
      <c r="F196" s="87"/>
    </row>
    <row r="197" spans="1:6" x14ac:dyDescent="0.25">
      <c r="A197" s="113" t="s">
        <v>267</v>
      </c>
      <c r="B197" s="88">
        <v>197</v>
      </c>
      <c r="C197" s="87"/>
      <c r="D197" s="89"/>
      <c r="E197" s="89"/>
      <c r="F197" s="87"/>
    </row>
    <row r="198" spans="1:6" x14ac:dyDescent="0.25">
      <c r="A198" s="113" t="s">
        <v>268</v>
      </c>
      <c r="B198" s="88">
        <v>198</v>
      </c>
      <c r="C198" s="87"/>
      <c r="D198" s="89"/>
      <c r="E198" s="89"/>
      <c r="F198" s="87"/>
    </row>
    <row r="199" spans="1:6" x14ac:dyDescent="0.25">
      <c r="A199" s="113" t="s">
        <v>269</v>
      </c>
      <c r="B199" s="88">
        <v>199</v>
      </c>
      <c r="C199" s="87"/>
      <c r="D199" s="89"/>
      <c r="E199" s="89"/>
      <c r="F199" s="87"/>
    </row>
    <row r="200" spans="1:6" x14ac:dyDescent="0.25">
      <c r="A200" s="113" t="s">
        <v>270</v>
      </c>
      <c r="B200" s="88">
        <v>200</v>
      </c>
      <c r="C200" s="87"/>
      <c r="D200" s="89"/>
      <c r="E200" s="89"/>
      <c r="F200" s="87"/>
    </row>
    <row r="201" spans="1:6" x14ac:dyDescent="0.25">
      <c r="A201" s="113" t="s">
        <v>271</v>
      </c>
      <c r="B201" s="88">
        <v>201</v>
      </c>
      <c r="C201" s="87"/>
      <c r="D201" s="89"/>
      <c r="E201" s="89"/>
      <c r="F201" s="87"/>
    </row>
    <row r="202" spans="1:6" x14ac:dyDescent="0.25">
      <c r="A202" s="113" t="s">
        <v>272</v>
      </c>
      <c r="B202" s="88">
        <v>202</v>
      </c>
      <c r="C202" s="87"/>
      <c r="D202" s="89"/>
      <c r="E202" s="89"/>
      <c r="F202" s="87"/>
    </row>
    <row r="203" spans="1:6" x14ac:dyDescent="0.25">
      <c r="A203" s="113" t="s">
        <v>273</v>
      </c>
      <c r="B203" s="88">
        <v>203</v>
      </c>
      <c r="C203" s="87"/>
      <c r="D203" s="89"/>
      <c r="E203" s="89"/>
      <c r="F203" s="87"/>
    </row>
    <row r="204" spans="1:6" x14ac:dyDescent="0.25">
      <c r="A204" s="113" t="s">
        <v>274</v>
      </c>
      <c r="B204" s="88">
        <v>204</v>
      </c>
      <c r="C204" s="87"/>
      <c r="D204" s="89"/>
      <c r="E204" s="89"/>
      <c r="F204" s="87"/>
    </row>
    <row r="205" spans="1:6" x14ac:dyDescent="0.25">
      <c r="A205" s="113" t="s">
        <v>376</v>
      </c>
      <c r="B205" s="88">
        <v>205</v>
      </c>
      <c r="C205" s="87"/>
      <c r="D205" s="89"/>
      <c r="E205" s="89"/>
      <c r="F205" s="87"/>
    </row>
    <row r="206" spans="1:6" x14ac:dyDescent="0.25">
      <c r="A206" s="113" t="s">
        <v>275</v>
      </c>
      <c r="B206" s="88">
        <v>206</v>
      </c>
      <c r="C206" s="87"/>
      <c r="D206" s="89"/>
      <c r="E206" s="89"/>
      <c r="F206" s="87"/>
    </row>
    <row r="207" spans="1:6" x14ac:dyDescent="0.25">
      <c r="A207" s="113" t="s">
        <v>276</v>
      </c>
      <c r="B207" s="88">
        <v>207</v>
      </c>
      <c r="C207" s="87"/>
      <c r="D207" s="89"/>
      <c r="E207" s="89"/>
      <c r="F207" s="87"/>
    </row>
    <row r="208" spans="1:6" x14ac:dyDescent="0.25">
      <c r="A208" s="113" t="s">
        <v>277</v>
      </c>
      <c r="B208" s="88">
        <v>208</v>
      </c>
      <c r="C208" s="87"/>
      <c r="D208" s="89"/>
      <c r="E208" s="89"/>
      <c r="F208" s="87"/>
    </row>
    <row r="209" spans="1:6" x14ac:dyDescent="0.25">
      <c r="A209" s="113" t="s">
        <v>278</v>
      </c>
      <c r="B209" s="88">
        <v>209</v>
      </c>
      <c r="C209" s="87"/>
      <c r="D209" s="89"/>
      <c r="E209" s="89"/>
      <c r="F209" s="87"/>
    </row>
    <row r="210" spans="1:6" x14ac:dyDescent="0.25">
      <c r="A210" s="113" t="s">
        <v>279</v>
      </c>
      <c r="B210" s="88">
        <v>210</v>
      </c>
      <c r="C210" s="87"/>
      <c r="D210" s="89"/>
      <c r="E210" s="89"/>
      <c r="F210" s="87"/>
    </row>
    <row r="211" spans="1:6" x14ac:dyDescent="0.25">
      <c r="A211" s="113" t="s">
        <v>280</v>
      </c>
      <c r="B211" s="88">
        <v>211</v>
      </c>
      <c r="C211" s="87"/>
      <c r="D211" s="89"/>
      <c r="E211" s="89"/>
      <c r="F211" s="87"/>
    </row>
    <row r="212" spans="1:6" x14ac:dyDescent="0.25">
      <c r="A212" s="113" t="s">
        <v>281</v>
      </c>
      <c r="B212" s="88">
        <v>212</v>
      </c>
      <c r="C212" s="87"/>
      <c r="D212" s="89"/>
      <c r="E212" s="89"/>
      <c r="F212" s="87"/>
    </row>
    <row r="213" spans="1:6" x14ac:dyDescent="0.25">
      <c r="A213" s="113" t="s">
        <v>282</v>
      </c>
      <c r="B213" s="88">
        <v>213</v>
      </c>
      <c r="C213" s="87"/>
      <c r="D213" s="89"/>
      <c r="E213" s="89"/>
      <c r="F213" s="87"/>
    </row>
    <row r="214" spans="1:6" x14ac:dyDescent="0.25">
      <c r="A214" s="113" t="s">
        <v>283</v>
      </c>
      <c r="B214" s="88">
        <v>214</v>
      </c>
      <c r="C214" s="87"/>
      <c r="D214" s="89"/>
      <c r="E214" s="89"/>
      <c r="F214" s="87"/>
    </row>
    <row r="215" spans="1:6" x14ac:dyDescent="0.25">
      <c r="A215" s="113" t="s">
        <v>284</v>
      </c>
      <c r="B215" s="88">
        <v>215</v>
      </c>
      <c r="C215" s="87"/>
      <c r="D215" s="89"/>
      <c r="E215" s="89"/>
      <c r="F215" s="87"/>
    </row>
    <row r="216" spans="1:6" x14ac:dyDescent="0.25">
      <c r="A216" s="113" t="s">
        <v>285</v>
      </c>
      <c r="B216" s="88">
        <v>216</v>
      </c>
      <c r="C216" s="87"/>
      <c r="D216" s="89"/>
      <c r="E216" s="89"/>
      <c r="F216" s="87"/>
    </row>
    <row r="217" spans="1:6" x14ac:dyDescent="0.25">
      <c r="A217" s="113" t="s">
        <v>286</v>
      </c>
      <c r="B217" s="88">
        <v>217</v>
      </c>
      <c r="C217" s="87"/>
      <c r="D217" s="89"/>
      <c r="E217" s="89"/>
      <c r="F217" s="87"/>
    </row>
    <row r="218" spans="1:6" x14ac:dyDescent="0.25">
      <c r="A218" s="113" t="s">
        <v>287</v>
      </c>
      <c r="B218" s="88">
        <v>218</v>
      </c>
      <c r="C218" s="87"/>
      <c r="D218" s="89"/>
      <c r="E218" s="89"/>
      <c r="F218" s="87"/>
    </row>
    <row r="219" spans="1:6" x14ac:dyDescent="0.25">
      <c r="A219" s="113" t="s">
        <v>288</v>
      </c>
      <c r="B219" s="88">
        <v>219</v>
      </c>
      <c r="C219" s="87"/>
      <c r="D219" s="89"/>
      <c r="E219" s="89"/>
      <c r="F219" s="87"/>
    </row>
    <row r="220" spans="1:6" x14ac:dyDescent="0.25">
      <c r="A220" s="113" t="s">
        <v>289</v>
      </c>
      <c r="B220" s="88">
        <v>220</v>
      </c>
      <c r="C220" s="87"/>
      <c r="D220" s="89"/>
      <c r="E220" s="89"/>
      <c r="F220" s="87"/>
    </row>
    <row r="221" spans="1:6" x14ac:dyDescent="0.25">
      <c r="A221" s="113" t="s">
        <v>290</v>
      </c>
      <c r="B221" s="88">
        <v>221</v>
      </c>
      <c r="C221" s="87"/>
      <c r="D221" s="89"/>
      <c r="E221" s="89"/>
      <c r="F221" s="87"/>
    </row>
    <row r="222" spans="1:6" x14ac:dyDescent="0.25">
      <c r="A222" s="113" t="s">
        <v>291</v>
      </c>
      <c r="B222" s="88">
        <v>222</v>
      </c>
      <c r="C222" s="87"/>
      <c r="D222" s="89"/>
      <c r="E222" s="89"/>
      <c r="F222" s="87"/>
    </row>
    <row r="223" spans="1:6" x14ac:dyDescent="0.25">
      <c r="A223" s="113" t="s">
        <v>292</v>
      </c>
      <c r="B223" s="88">
        <v>223</v>
      </c>
      <c r="C223" s="87"/>
      <c r="D223" s="89"/>
      <c r="E223" s="89"/>
      <c r="F223" s="87"/>
    </row>
    <row r="224" spans="1:6" x14ac:dyDescent="0.25">
      <c r="A224" s="113" t="s">
        <v>293</v>
      </c>
      <c r="B224" s="88">
        <v>224</v>
      </c>
      <c r="C224" s="87"/>
      <c r="D224" s="89"/>
      <c r="E224" s="89"/>
      <c r="F224" s="87"/>
    </row>
    <row r="225" spans="1:6" x14ac:dyDescent="0.25">
      <c r="A225" s="113" t="s">
        <v>294</v>
      </c>
      <c r="B225" s="88">
        <v>225</v>
      </c>
      <c r="C225" s="87"/>
      <c r="D225" s="89"/>
      <c r="E225" s="89"/>
      <c r="F225" s="87"/>
    </row>
    <row r="226" spans="1:6" x14ac:dyDescent="0.25">
      <c r="A226" s="113" t="s">
        <v>295</v>
      </c>
      <c r="B226" s="88">
        <v>226</v>
      </c>
      <c r="C226" s="87"/>
      <c r="D226" s="89"/>
      <c r="E226" s="89"/>
      <c r="F226" s="87"/>
    </row>
    <row r="227" spans="1:6" x14ac:dyDescent="0.25">
      <c r="A227" s="113" t="s">
        <v>296</v>
      </c>
      <c r="B227" s="88">
        <v>227</v>
      </c>
      <c r="C227" s="87"/>
      <c r="D227" s="89"/>
      <c r="E227" s="89"/>
      <c r="F227" s="87"/>
    </row>
    <row r="228" spans="1:6" x14ac:dyDescent="0.25">
      <c r="A228" s="112" t="s">
        <v>297</v>
      </c>
      <c r="B228" s="88">
        <v>228</v>
      </c>
      <c r="C228" s="87"/>
      <c r="D228" s="89"/>
      <c r="E228" s="91"/>
      <c r="F228" s="87"/>
    </row>
    <row r="229" spans="1:6" x14ac:dyDescent="0.25">
      <c r="A229" s="112" t="s">
        <v>298</v>
      </c>
      <c r="B229" s="88">
        <v>229</v>
      </c>
      <c r="C229" s="87"/>
      <c r="D229" s="89"/>
      <c r="E229" s="91"/>
      <c r="F229" s="87"/>
    </row>
    <row r="230" spans="1:6" x14ac:dyDescent="0.25">
      <c r="A230" s="113" t="s">
        <v>299</v>
      </c>
      <c r="B230" s="88">
        <v>230</v>
      </c>
      <c r="C230" s="87"/>
      <c r="D230" s="89"/>
      <c r="E230" s="89"/>
      <c r="F230" s="87"/>
    </row>
    <row r="231" spans="1:6" x14ac:dyDescent="0.25">
      <c r="A231" s="113" t="s">
        <v>300</v>
      </c>
      <c r="B231" s="88">
        <v>231</v>
      </c>
      <c r="C231" s="87"/>
      <c r="D231" s="89"/>
      <c r="E231" s="89"/>
      <c r="F231" s="87"/>
    </row>
    <row r="232" spans="1:6" x14ac:dyDescent="0.25">
      <c r="A232" s="113" t="s">
        <v>33</v>
      </c>
      <c r="B232" s="95">
        <v>232</v>
      </c>
      <c r="C232" s="87"/>
      <c r="D232" s="87"/>
      <c r="E232" s="87"/>
      <c r="F232" s="87"/>
    </row>
    <row r="233" spans="1:6" x14ac:dyDescent="0.25">
      <c r="A233" s="113" t="s">
        <v>27</v>
      </c>
      <c r="B233" s="95">
        <v>233</v>
      </c>
      <c r="C233" s="87"/>
      <c r="D233" s="87"/>
      <c r="E233" s="87"/>
      <c r="F233" s="87"/>
    </row>
    <row r="234" spans="1:6" x14ac:dyDescent="0.25">
      <c r="A234" s="112" t="s">
        <v>32</v>
      </c>
      <c r="B234" s="95">
        <v>234</v>
      </c>
    </row>
    <row r="235" spans="1:6" x14ac:dyDescent="0.25">
      <c r="A235" s="112" t="s">
        <v>301</v>
      </c>
      <c r="B235" s="95">
        <v>235</v>
      </c>
    </row>
    <row r="236" spans="1:6" x14ac:dyDescent="0.25">
      <c r="A236" s="112" t="s">
        <v>52</v>
      </c>
      <c r="B236" s="95">
        <v>238</v>
      </c>
    </row>
    <row r="237" spans="1:6" x14ac:dyDescent="0.25">
      <c r="A237" s="112" t="s">
        <v>42</v>
      </c>
      <c r="B237" s="95">
        <v>239</v>
      </c>
    </row>
    <row r="238" spans="1:6" x14ac:dyDescent="0.25">
      <c r="A238" s="112" t="s">
        <v>46</v>
      </c>
      <c r="B238" s="95">
        <v>240</v>
      </c>
    </row>
    <row r="239" spans="1:6" x14ac:dyDescent="0.25">
      <c r="A239" s="112" t="s">
        <v>53</v>
      </c>
      <c r="B239" s="95">
        <v>241</v>
      </c>
    </row>
    <row r="240" spans="1:6" x14ac:dyDescent="0.25">
      <c r="A240" s="112" t="s">
        <v>60</v>
      </c>
      <c r="B240" s="95">
        <v>242</v>
      </c>
    </row>
    <row r="241" spans="1:2" x14ac:dyDescent="0.25">
      <c r="A241" s="112" t="s">
        <v>302</v>
      </c>
      <c r="B241" s="95">
        <v>243</v>
      </c>
    </row>
    <row r="242" spans="1:2" x14ac:dyDescent="0.25">
      <c r="A242" s="112" t="s">
        <v>59</v>
      </c>
      <c r="B242" s="95">
        <v>244</v>
      </c>
    </row>
    <row r="243" spans="1:2" x14ac:dyDescent="0.25">
      <c r="A243" s="112" t="s">
        <v>303</v>
      </c>
      <c r="B243" s="95">
        <v>245</v>
      </c>
    </row>
    <row r="244" spans="1:2" x14ac:dyDescent="0.25">
      <c r="A244" s="112" t="s">
        <v>61</v>
      </c>
      <c r="B244" s="95">
        <v>247</v>
      </c>
    </row>
    <row r="245" spans="1:2" x14ac:dyDescent="0.25">
      <c r="A245" s="112" t="s">
        <v>63</v>
      </c>
      <c r="B245" s="95">
        <v>248</v>
      </c>
    </row>
    <row r="246" spans="1:2" x14ac:dyDescent="0.25">
      <c r="A246" s="112" t="s">
        <v>38</v>
      </c>
      <c r="B246" s="95">
        <v>249</v>
      </c>
    </row>
    <row r="247" spans="1:2" x14ac:dyDescent="0.25">
      <c r="A247" s="112" t="s">
        <v>40</v>
      </c>
      <c r="B247" s="95">
        <v>250</v>
      </c>
    </row>
    <row r="248" spans="1:2" x14ac:dyDescent="0.25">
      <c r="A248" s="114" t="s">
        <v>54</v>
      </c>
      <c r="B248" s="23">
        <v>251</v>
      </c>
    </row>
    <row r="249" spans="1:2" x14ac:dyDescent="0.25">
      <c r="A249" s="112" t="s">
        <v>366</v>
      </c>
      <c r="B249" s="88">
        <v>252</v>
      </c>
    </row>
    <row r="250" spans="1:2" x14ac:dyDescent="0.25">
      <c r="A250" s="112" t="s">
        <v>367</v>
      </c>
      <c r="B250" s="88">
        <v>253</v>
      </c>
    </row>
    <row r="251" spans="1:2" x14ac:dyDescent="0.25">
      <c r="A251" s="112" t="s">
        <v>368</v>
      </c>
      <c r="B251" s="88">
        <v>254</v>
      </c>
    </row>
    <row r="252" spans="1:2" x14ac:dyDescent="0.25">
      <c r="A252" s="112" t="s">
        <v>369</v>
      </c>
      <c r="B252" s="88">
        <v>255</v>
      </c>
    </row>
    <row r="253" spans="1:2" x14ac:dyDescent="0.25">
      <c r="A253" s="112" t="s">
        <v>384</v>
      </c>
      <c r="B253" s="88">
        <v>256</v>
      </c>
    </row>
    <row r="254" spans="1:2" x14ac:dyDescent="0.25">
      <c r="A254" s="112" t="s">
        <v>385</v>
      </c>
      <c r="B254" s="88">
        <v>257</v>
      </c>
    </row>
    <row r="255" spans="1:2" x14ac:dyDescent="0.25">
      <c r="A255" s="112" t="s">
        <v>386</v>
      </c>
      <c r="B255" s="88">
        <v>258</v>
      </c>
    </row>
    <row r="256" spans="1:2" x14ac:dyDescent="0.25">
      <c r="A256" s="112" t="s">
        <v>387</v>
      </c>
      <c r="B256" s="88">
        <v>259</v>
      </c>
    </row>
    <row r="257" spans="1:2" x14ac:dyDescent="0.25">
      <c r="A257" s="112" t="s">
        <v>388</v>
      </c>
      <c r="B257" s="88">
        <v>260</v>
      </c>
    </row>
    <row r="258" spans="1:2" x14ac:dyDescent="0.25">
      <c r="A258" s="112" t="s">
        <v>389</v>
      </c>
      <c r="B258" s="88">
        <v>261</v>
      </c>
    </row>
    <row r="259" spans="1:2" x14ac:dyDescent="0.25">
      <c r="A259" s="112" t="s">
        <v>349</v>
      </c>
      <c r="B259" s="88">
        <v>262</v>
      </c>
    </row>
    <row r="260" spans="1:2" x14ac:dyDescent="0.25">
      <c r="A260" s="112" t="s">
        <v>347</v>
      </c>
      <c r="B260" s="88">
        <v>263</v>
      </c>
    </row>
    <row r="261" spans="1:2" x14ac:dyDescent="0.25">
      <c r="A261" s="112" t="s">
        <v>346</v>
      </c>
      <c r="B261" s="88">
        <v>264</v>
      </c>
    </row>
    <row r="262" spans="1:2" x14ac:dyDescent="0.25">
      <c r="A262" s="112" t="s">
        <v>348</v>
      </c>
      <c r="B262" s="88">
        <v>265</v>
      </c>
    </row>
    <row r="263" spans="1:2" x14ac:dyDescent="0.25">
      <c r="A263" s="113" t="s">
        <v>362</v>
      </c>
      <c r="B263" s="88">
        <v>266</v>
      </c>
    </row>
    <row r="264" spans="1:2" x14ac:dyDescent="0.25">
      <c r="A264" s="115" t="s">
        <v>364</v>
      </c>
      <c r="B264" s="116">
        <v>267</v>
      </c>
    </row>
    <row r="265" spans="1:2" x14ac:dyDescent="0.25">
      <c r="A265" s="113" t="s">
        <v>379</v>
      </c>
      <c r="B265" s="88">
        <v>268</v>
      </c>
    </row>
    <row r="266" spans="1:2" x14ac:dyDescent="0.25">
      <c r="A266" s="115" t="s">
        <v>380</v>
      </c>
      <c r="B266" s="116">
        <v>269</v>
      </c>
    </row>
    <row r="267" spans="1:2" x14ac:dyDescent="0.25">
      <c r="A267" s="113" t="s">
        <v>350</v>
      </c>
      <c r="B267" s="88">
        <v>270</v>
      </c>
    </row>
    <row r="268" spans="1:2" x14ac:dyDescent="0.25">
      <c r="A268" s="113" t="s">
        <v>351</v>
      </c>
      <c r="B268" s="88">
        <v>271</v>
      </c>
    </row>
    <row r="269" spans="1:2" x14ac:dyDescent="0.25">
      <c r="A269" s="113" t="s">
        <v>352</v>
      </c>
      <c r="B269" s="88">
        <v>272</v>
      </c>
    </row>
    <row r="270" spans="1:2" x14ac:dyDescent="0.25">
      <c r="A270" s="113" t="s">
        <v>353</v>
      </c>
      <c r="B270" s="88">
        <v>273</v>
      </c>
    </row>
    <row r="271" spans="1:2" x14ac:dyDescent="0.25">
      <c r="A271" s="113" t="s">
        <v>377</v>
      </c>
      <c r="B271" s="88">
        <v>276</v>
      </c>
    </row>
    <row r="272" spans="1:2" x14ac:dyDescent="0.25">
      <c r="A272" s="113" t="s">
        <v>370</v>
      </c>
      <c r="B272" s="88">
        <v>277</v>
      </c>
    </row>
    <row r="273" spans="1:2" x14ac:dyDescent="0.25">
      <c r="A273" s="113" t="s">
        <v>381</v>
      </c>
      <c r="B273" s="88">
        <v>278</v>
      </c>
    </row>
    <row r="274" spans="1:2" x14ac:dyDescent="0.25">
      <c r="A274" s="115" t="s">
        <v>382</v>
      </c>
      <c r="B274" s="116">
        <v>279</v>
      </c>
    </row>
    <row r="275" spans="1:2" x14ac:dyDescent="0.25">
      <c r="A275" s="115" t="s">
        <v>383</v>
      </c>
      <c r="B275" s="116">
        <v>280</v>
      </c>
    </row>
    <row r="276" spans="1:2" x14ac:dyDescent="0.25">
      <c r="A276" s="113" t="s">
        <v>371</v>
      </c>
      <c r="B276" s="88">
        <v>281</v>
      </c>
    </row>
    <row r="277" spans="1:2" x14ac:dyDescent="0.25">
      <c r="A277" s="113" t="s">
        <v>372</v>
      </c>
      <c r="B277" s="88">
        <v>282</v>
      </c>
    </row>
    <row r="278" spans="1:2" x14ac:dyDescent="0.25">
      <c r="A278" s="113" t="s">
        <v>373</v>
      </c>
      <c r="B278" s="88">
        <v>283</v>
      </c>
    </row>
    <row r="279" spans="1:2" x14ac:dyDescent="0.25">
      <c r="A279" s="113" t="s">
        <v>374</v>
      </c>
      <c r="B279" s="88">
        <v>284</v>
      </c>
    </row>
    <row r="280" spans="1:2" x14ac:dyDescent="0.25">
      <c r="A280" s="113" t="s">
        <v>375</v>
      </c>
      <c r="B280" s="88">
        <v>285</v>
      </c>
    </row>
    <row r="281" spans="1:2" x14ac:dyDescent="0.25">
      <c r="A281" s="113" t="s">
        <v>390</v>
      </c>
      <c r="B281" s="88">
        <v>286</v>
      </c>
    </row>
    <row r="282" spans="1:2" x14ac:dyDescent="0.25">
      <c r="A282" s="113" t="s">
        <v>391</v>
      </c>
      <c r="B282" s="88">
        <v>287</v>
      </c>
    </row>
    <row r="283" spans="1:2" x14ac:dyDescent="0.25">
      <c r="A283" s="113" t="s">
        <v>392</v>
      </c>
      <c r="B283" s="88">
        <v>288</v>
      </c>
    </row>
    <row r="284" spans="1:2" x14ac:dyDescent="0.25">
      <c r="A284" s="113" t="s">
        <v>393</v>
      </c>
      <c r="B284" s="88">
        <v>289</v>
      </c>
    </row>
    <row r="285" spans="1:2" x14ac:dyDescent="0.25">
      <c r="A285" s="113" t="s">
        <v>396</v>
      </c>
      <c r="B285" s="88">
        <v>290</v>
      </c>
    </row>
    <row r="286" spans="1:2" x14ac:dyDescent="0.25">
      <c r="A286" s="113" t="s">
        <v>397</v>
      </c>
      <c r="B286" s="88">
        <v>291</v>
      </c>
    </row>
    <row r="287" spans="1:2" x14ac:dyDescent="0.25">
      <c r="A287" s="113" t="s">
        <v>398</v>
      </c>
      <c r="B287" s="88">
        <v>292</v>
      </c>
    </row>
    <row r="288" spans="1:2" x14ac:dyDescent="0.25">
      <c r="A288" s="113" t="s">
        <v>394</v>
      </c>
      <c r="B288" s="88">
        <v>293</v>
      </c>
    </row>
    <row r="289" spans="1:2" x14ac:dyDescent="0.25">
      <c r="A289" s="115" t="s">
        <v>399</v>
      </c>
      <c r="B289" s="116">
        <v>294</v>
      </c>
    </row>
    <row r="290" spans="1:2" x14ac:dyDescent="0.25">
      <c r="A290" s="113" t="s">
        <v>424</v>
      </c>
      <c r="B290" s="88">
        <v>295</v>
      </c>
    </row>
    <row r="291" spans="1:2" x14ac:dyDescent="0.25">
      <c r="A291" s="113" t="s">
        <v>425</v>
      </c>
      <c r="B291" s="88">
        <v>296</v>
      </c>
    </row>
    <row r="292" spans="1:2" x14ac:dyDescent="0.25">
      <c r="A292" s="113" t="s">
        <v>426</v>
      </c>
      <c r="B292" s="88">
        <v>297</v>
      </c>
    </row>
    <row r="293" spans="1:2" x14ac:dyDescent="0.25">
      <c r="A293" s="113" t="s">
        <v>427</v>
      </c>
      <c r="B293" s="88">
        <v>298</v>
      </c>
    </row>
    <row r="294" spans="1:2" x14ac:dyDescent="0.25">
      <c r="A294" s="113" t="s">
        <v>428</v>
      </c>
      <c r="B294" s="88">
        <v>299</v>
      </c>
    </row>
    <row r="295" spans="1:2" x14ac:dyDescent="0.25">
      <c r="A295" s="113" t="s">
        <v>429</v>
      </c>
      <c r="B295" s="88">
        <v>300</v>
      </c>
    </row>
    <row r="296" spans="1:2" x14ac:dyDescent="0.25">
      <c r="A296" s="113" t="s">
        <v>430</v>
      </c>
      <c r="B296" s="88">
        <v>301</v>
      </c>
    </row>
    <row r="297" spans="1:2" x14ac:dyDescent="0.25">
      <c r="A297" s="115" t="s">
        <v>431</v>
      </c>
      <c r="B297" s="116">
        <v>302</v>
      </c>
    </row>
    <row r="298" spans="1:2" x14ac:dyDescent="0.25">
      <c r="A298" s="113" t="s">
        <v>432</v>
      </c>
      <c r="B298" s="88">
        <v>304</v>
      </c>
    </row>
    <row r="299" spans="1:2" x14ac:dyDescent="0.25">
      <c r="A299" s="113" t="s">
        <v>330</v>
      </c>
      <c r="B299" s="88">
        <v>306</v>
      </c>
    </row>
    <row r="300" spans="1:2" x14ac:dyDescent="0.25">
      <c r="A300" s="113" t="s">
        <v>339</v>
      </c>
      <c r="B300" s="88">
        <v>307</v>
      </c>
    </row>
    <row r="301" spans="1:2" x14ac:dyDescent="0.25">
      <c r="A301" s="113" t="s">
        <v>336</v>
      </c>
      <c r="B301" s="88">
        <v>308</v>
      </c>
    </row>
    <row r="302" spans="1:2" x14ac:dyDescent="0.25">
      <c r="A302" s="113" t="s">
        <v>338</v>
      </c>
      <c r="B302" s="88">
        <v>309</v>
      </c>
    </row>
    <row r="303" spans="1:2" x14ac:dyDescent="0.25">
      <c r="A303" s="113" t="s">
        <v>340</v>
      </c>
      <c r="B303" s="88">
        <v>310</v>
      </c>
    </row>
    <row r="304" spans="1:2" x14ac:dyDescent="0.25">
      <c r="A304" s="113" t="s">
        <v>320</v>
      </c>
      <c r="B304" s="88">
        <v>311</v>
      </c>
    </row>
    <row r="305" spans="1:2" x14ac:dyDescent="0.25">
      <c r="A305" s="113" t="s">
        <v>337</v>
      </c>
      <c r="B305" s="88">
        <v>312</v>
      </c>
    </row>
    <row r="306" spans="1:2" x14ac:dyDescent="0.25">
      <c r="A306" s="113" t="s">
        <v>317</v>
      </c>
      <c r="B306" s="88">
        <v>313</v>
      </c>
    </row>
    <row r="307" spans="1:2" x14ac:dyDescent="0.25">
      <c r="A307" s="113" t="s">
        <v>328</v>
      </c>
      <c r="B307" s="88">
        <v>314</v>
      </c>
    </row>
    <row r="308" spans="1:2" x14ac:dyDescent="0.25">
      <c r="A308" s="113" t="s">
        <v>355</v>
      </c>
      <c r="B308" s="88">
        <v>315</v>
      </c>
    </row>
    <row r="309" spans="1:2" x14ac:dyDescent="0.25">
      <c r="A309" s="113" t="s">
        <v>359</v>
      </c>
      <c r="B309" s="88">
        <v>316</v>
      </c>
    </row>
    <row r="310" spans="1:2" x14ac:dyDescent="0.25">
      <c r="A310" s="113" t="s">
        <v>329</v>
      </c>
      <c r="B310" s="88">
        <v>317</v>
      </c>
    </row>
    <row r="311" spans="1:2" x14ac:dyDescent="0.25">
      <c r="A311" s="113" t="s">
        <v>363</v>
      </c>
      <c r="B311" s="88">
        <v>318</v>
      </c>
    </row>
    <row r="312" spans="1:2" x14ac:dyDescent="0.25">
      <c r="A312" s="113" t="s">
        <v>358</v>
      </c>
      <c r="B312" s="88">
        <v>319</v>
      </c>
    </row>
    <row r="313" spans="1:2" x14ac:dyDescent="0.25">
      <c r="A313" s="113" t="s">
        <v>343</v>
      </c>
      <c r="B313" s="88">
        <v>320</v>
      </c>
    </row>
    <row r="314" spans="1:2" x14ac:dyDescent="0.25">
      <c r="A314" s="113" t="s">
        <v>344</v>
      </c>
      <c r="B314" s="88">
        <v>321</v>
      </c>
    </row>
    <row r="315" spans="1:2" x14ac:dyDescent="0.25">
      <c r="A315" s="113" t="s">
        <v>345</v>
      </c>
      <c r="B315" s="88">
        <v>322</v>
      </c>
    </row>
    <row r="316" spans="1:2" x14ac:dyDescent="0.25">
      <c r="A316" s="113" t="s">
        <v>361</v>
      </c>
      <c r="B316" s="88">
        <v>323</v>
      </c>
    </row>
    <row r="317" spans="1:2" x14ac:dyDescent="0.25">
      <c r="A317" s="113" t="s">
        <v>360</v>
      </c>
      <c r="B317" s="88">
        <v>324</v>
      </c>
    </row>
    <row r="318" spans="1:2" x14ac:dyDescent="0.25">
      <c r="A318" s="113" t="s">
        <v>357</v>
      </c>
      <c r="B318" s="88">
        <v>325</v>
      </c>
    </row>
    <row r="319" spans="1:2" x14ac:dyDescent="0.25">
      <c r="A319" s="113" t="s">
        <v>354</v>
      </c>
      <c r="B319" s="88">
        <v>326</v>
      </c>
    </row>
    <row r="320" spans="1:2" x14ac:dyDescent="0.25">
      <c r="A320" s="113" t="s">
        <v>319</v>
      </c>
      <c r="B320" s="88">
        <v>327</v>
      </c>
    </row>
    <row r="321" spans="1:2" x14ac:dyDescent="0.25">
      <c r="A321" s="113" t="s">
        <v>342</v>
      </c>
      <c r="B321" s="88">
        <v>328</v>
      </c>
    </row>
    <row r="322" spans="1:2" x14ac:dyDescent="0.25">
      <c r="A322" s="113" t="s">
        <v>331</v>
      </c>
      <c r="B322" s="88">
        <v>329</v>
      </c>
    </row>
    <row r="323" spans="1:2" x14ac:dyDescent="0.25">
      <c r="A323" s="113" t="s">
        <v>356</v>
      </c>
      <c r="B323" s="88">
        <v>330</v>
      </c>
    </row>
    <row r="324" spans="1:2" x14ac:dyDescent="0.25">
      <c r="A324" s="113" t="s">
        <v>433</v>
      </c>
      <c r="B324" s="88">
        <v>331</v>
      </c>
    </row>
    <row r="325" spans="1:2" x14ac:dyDescent="0.25">
      <c r="A325" s="113" t="s">
        <v>435</v>
      </c>
      <c r="B325" s="88">
        <v>332</v>
      </c>
    </row>
    <row r="326" spans="1:2" x14ac:dyDescent="0.25">
      <c r="A326" s="113" t="s">
        <v>318</v>
      </c>
      <c r="B326" s="88">
        <v>333</v>
      </c>
    </row>
    <row r="327" spans="1:2" x14ac:dyDescent="0.25">
      <c r="A327" s="113" t="s">
        <v>448</v>
      </c>
      <c r="B327" s="88">
        <v>334</v>
      </c>
    </row>
    <row r="328" spans="1:2" x14ac:dyDescent="0.25">
      <c r="A328" s="113" t="s">
        <v>434</v>
      </c>
      <c r="B328" s="88">
        <v>335</v>
      </c>
    </row>
    <row r="329" spans="1:2" x14ac:dyDescent="0.25">
      <c r="A329" s="113" t="s">
        <v>453</v>
      </c>
      <c r="B329" s="88">
        <v>336</v>
      </c>
    </row>
    <row r="330" spans="1:2" x14ac:dyDescent="0.25">
      <c r="A330" s="88" t="s">
        <v>458</v>
      </c>
      <c r="B330" s="88">
        <v>337</v>
      </c>
    </row>
    <row r="331" spans="1:2" x14ac:dyDescent="0.25">
      <c r="A331" s="88" t="s">
        <v>455</v>
      </c>
      <c r="B331" s="88">
        <v>338</v>
      </c>
    </row>
    <row r="332" spans="1:2" x14ac:dyDescent="0.25">
      <c r="A332" s="88" t="s">
        <v>454</v>
      </c>
      <c r="B332" s="88">
        <v>339</v>
      </c>
    </row>
    <row r="333" spans="1:2" x14ac:dyDescent="0.25">
      <c r="A333" s="88" t="s">
        <v>457</v>
      </c>
      <c r="B333" s="88">
        <v>340</v>
      </c>
    </row>
    <row r="334" spans="1:2" x14ac:dyDescent="0.25">
      <c r="A334" s="88" t="s">
        <v>456</v>
      </c>
      <c r="B334" s="88">
        <v>341</v>
      </c>
    </row>
    <row r="335" spans="1:2" x14ac:dyDescent="0.25">
      <c r="A335" s="88" t="s">
        <v>447</v>
      </c>
      <c r="B335" s="88">
        <v>342</v>
      </c>
    </row>
    <row r="336" spans="1:2" x14ac:dyDescent="0.25">
      <c r="A336" s="88" t="s">
        <v>451</v>
      </c>
      <c r="B336" s="88">
        <v>343</v>
      </c>
    </row>
    <row r="337" spans="1:2" x14ac:dyDescent="0.25">
      <c r="A337" s="95" t="s">
        <v>449</v>
      </c>
      <c r="B337" s="95">
        <v>2</v>
      </c>
    </row>
    <row r="338" spans="1:2" x14ac:dyDescent="0.25">
      <c r="A338" s="88" t="s">
        <v>452</v>
      </c>
      <c r="B338" s="88">
        <v>252</v>
      </c>
    </row>
    <row r="339" spans="1:2" x14ac:dyDescent="0.25">
      <c r="A339" s="88" t="s">
        <v>436</v>
      </c>
      <c r="B339" s="88">
        <v>276</v>
      </c>
    </row>
    <row r="340" spans="1:2" x14ac:dyDescent="0.25">
      <c r="A340" s="88" t="s">
        <v>437</v>
      </c>
      <c r="B340" s="88">
        <v>276</v>
      </c>
    </row>
    <row r="341" spans="1:2" x14ac:dyDescent="0.25">
      <c r="A341" s="88" t="s">
        <v>438</v>
      </c>
      <c r="B341" s="88">
        <v>276</v>
      </c>
    </row>
    <row r="342" spans="1:2" x14ac:dyDescent="0.25">
      <c r="A342" s="88" t="s">
        <v>441</v>
      </c>
      <c r="B342" s="88">
        <v>276</v>
      </c>
    </row>
    <row r="343" spans="1:2" x14ac:dyDescent="0.25">
      <c r="A343" s="88" t="s">
        <v>442</v>
      </c>
      <c r="B343" s="88">
        <v>276</v>
      </c>
    </row>
    <row r="344" spans="1:2" x14ac:dyDescent="0.25">
      <c r="A344" s="88" t="s">
        <v>443</v>
      </c>
      <c r="B344" s="88">
        <v>276</v>
      </c>
    </row>
    <row r="345" spans="1:2" x14ac:dyDescent="0.25">
      <c r="A345" s="88" t="s">
        <v>444</v>
      </c>
      <c r="B345" s="88">
        <v>276</v>
      </c>
    </row>
    <row r="346" spans="1:2" x14ac:dyDescent="0.25">
      <c r="A346" s="88" t="s">
        <v>445</v>
      </c>
      <c r="B346" s="88">
        <v>276</v>
      </c>
    </row>
    <row r="347" spans="1:2" x14ac:dyDescent="0.25">
      <c r="A347" s="88" t="s">
        <v>446</v>
      </c>
      <c r="B347" s="88">
        <v>276</v>
      </c>
    </row>
    <row r="348" spans="1:2" x14ac:dyDescent="0.25">
      <c r="A348" s="88" t="s">
        <v>440</v>
      </c>
      <c r="B348" s="88">
        <v>276</v>
      </c>
    </row>
    <row r="349" spans="1:2" x14ac:dyDescent="0.25">
      <c r="A349" s="88" t="s">
        <v>439</v>
      </c>
      <c r="B349" s="88">
        <v>276</v>
      </c>
    </row>
    <row r="350" spans="1:2" x14ac:dyDescent="0.25">
      <c r="A350" s="88" t="s">
        <v>450</v>
      </c>
      <c r="B350" s="88">
        <v>344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>
    <tabColor rgb="FF92D050"/>
  </sheetPr>
  <dimension ref="A1:K21"/>
  <sheetViews>
    <sheetView zoomScaleNormal="100" workbookViewId="0">
      <selection activeCell="E8" sqref="E8"/>
    </sheetView>
  </sheetViews>
  <sheetFormatPr defaultRowHeight="15" x14ac:dyDescent="0.25"/>
  <cols>
    <col min="1" max="1" width="15.42578125" bestFit="1" customWidth="1"/>
    <col min="2" max="2" width="19.7109375" customWidth="1"/>
  </cols>
  <sheetData>
    <row r="1" spans="1:11" x14ac:dyDescent="0.25">
      <c r="A1" s="43" t="s">
        <v>116</v>
      </c>
      <c r="B1" s="43" t="s">
        <v>117</v>
      </c>
    </row>
    <row r="2" spans="1:11" x14ac:dyDescent="0.25">
      <c r="A2" s="88" t="s">
        <v>118</v>
      </c>
      <c r="B2" s="103">
        <v>33.200000000000003</v>
      </c>
    </row>
    <row r="3" spans="1:11" x14ac:dyDescent="0.25">
      <c r="A3" s="88" t="s">
        <v>91</v>
      </c>
      <c r="B3" s="103">
        <v>50.433333333333337</v>
      </c>
      <c r="K3" s="36"/>
    </row>
    <row r="4" spans="1:11" x14ac:dyDescent="0.25">
      <c r="A4" s="88" t="s">
        <v>119</v>
      </c>
      <c r="B4" s="103">
        <v>54.966666666666661</v>
      </c>
      <c r="K4" s="36"/>
    </row>
    <row r="5" spans="1:11" x14ac:dyDescent="0.25">
      <c r="A5" s="88" t="s">
        <v>92</v>
      </c>
      <c r="B5" s="103">
        <v>50.8</v>
      </c>
      <c r="K5" s="36"/>
    </row>
    <row r="6" spans="1:11" x14ac:dyDescent="0.25">
      <c r="A6" s="88" t="s">
        <v>120</v>
      </c>
      <c r="B6" s="103">
        <v>55.379999999999995</v>
      </c>
      <c r="K6" s="36"/>
    </row>
    <row r="7" spans="1:11" x14ac:dyDescent="0.25">
      <c r="A7" s="88" t="s">
        <v>121</v>
      </c>
      <c r="B7" s="103">
        <v>60.7</v>
      </c>
    </row>
    <row r="8" spans="1:11" x14ac:dyDescent="0.25">
      <c r="A8" s="88" t="s">
        <v>122</v>
      </c>
      <c r="B8" s="103">
        <v>65.275000000000006</v>
      </c>
    </row>
    <row r="9" spans="1:11" x14ac:dyDescent="0.25">
      <c r="A9" s="88" t="s">
        <v>106</v>
      </c>
      <c r="B9" s="103">
        <v>86.3</v>
      </c>
    </row>
    <row r="10" spans="1:11" x14ac:dyDescent="0.25">
      <c r="A10" s="88" t="s">
        <v>123</v>
      </c>
      <c r="B10" s="103">
        <v>92.633333333333326</v>
      </c>
    </row>
    <row r="11" spans="1:11" x14ac:dyDescent="0.25">
      <c r="A11" s="88" t="s">
        <v>124</v>
      </c>
      <c r="B11" s="103">
        <v>133.80000000000001</v>
      </c>
    </row>
    <row r="12" spans="1:11" x14ac:dyDescent="0.25">
      <c r="A12" s="88" t="s">
        <v>125</v>
      </c>
      <c r="B12" s="103">
        <v>319.2</v>
      </c>
    </row>
    <row r="13" spans="1:11" x14ac:dyDescent="0.25">
      <c r="A13" s="111" t="s">
        <v>335</v>
      </c>
      <c r="B13" s="106">
        <f>1.4*2.6</f>
        <v>3.6399999999999997</v>
      </c>
    </row>
    <row r="14" spans="1:11" x14ac:dyDescent="0.25">
      <c r="A14" s="88" t="s">
        <v>11</v>
      </c>
      <c r="B14" s="85">
        <v>0</v>
      </c>
    </row>
    <row r="15" spans="1:11" x14ac:dyDescent="0.25">
      <c r="A15" s="88" t="s">
        <v>332</v>
      </c>
      <c r="B15" s="85">
        <v>0</v>
      </c>
    </row>
    <row r="16" spans="1:11" x14ac:dyDescent="0.25">
      <c r="A16" s="89" t="s">
        <v>421</v>
      </c>
      <c r="B16" s="85">
        <v>0</v>
      </c>
      <c r="C16" s="87"/>
      <c r="D16" s="87"/>
    </row>
    <row r="17" spans="1:4" x14ac:dyDescent="0.25">
      <c r="A17" s="89" t="s">
        <v>341</v>
      </c>
      <c r="B17" s="85">
        <v>0</v>
      </c>
      <c r="C17" s="87"/>
      <c r="D17" s="87"/>
    </row>
    <row r="18" spans="1:4" x14ac:dyDescent="0.25">
      <c r="A18" s="89" t="s">
        <v>333</v>
      </c>
      <c r="B18" s="85">
        <v>0</v>
      </c>
      <c r="C18" s="87"/>
      <c r="D18" s="87"/>
    </row>
    <row r="19" spans="1:4" x14ac:dyDescent="0.25">
      <c r="A19" s="89" t="s">
        <v>334</v>
      </c>
      <c r="B19" s="85">
        <v>0</v>
      </c>
    </row>
    <row r="20" spans="1:4" x14ac:dyDescent="0.25">
      <c r="A20" s="89" t="s">
        <v>422</v>
      </c>
      <c r="B20" s="85">
        <v>0</v>
      </c>
    </row>
    <row r="21" spans="1:4" x14ac:dyDescent="0.25">
      <c r="A21" s="111" t="s">
        <v>315</v>
      </c>
      <c r="B21" s="106">
        <f>1.4*3</f>
        <v>4.1999999999999993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13</vt:i4>
      </vt:variant>
      <vt:variant>
        <vt:lpstr>Intervalos com Nome</vt:lpstr>
      </vt:variant>
      <vt:variant>
        <vt:i4>11</vt:i4>
      </vt:variant>
    </vt:vector>
  </HeadingPairs>
  <TitlesOfParts>
    <vt:vector size="24" baseType="lpstr">
      <vt:lpstr>INFO</vt:lpstr>
      <vt:lpstr>PRANCHA</vt:lpstr>
      <vt:lpstr>CLASSE</vt:lpstr>
      <vt:lpstr>SNV</vt:lpstr>
      <vt:lpstr>LEGENDAS</vt:lpstr>
      <vt:lpstr>CREMA</vt:lpstr>
      <vt:lpstr>VDM</vt:lpstr>
      <vt:lpstr>DG</vt:lpstr>
      <vt:lpstr>PERFIS_MT</vt:lpstr>
      <vt:lpstr>SV2</vt:lpstr>
      <vt:lpstr>DICIONÁRIO</vt:lpstr>
      <vt:lpstr>Inscr. Pav.</vt:lpstr>
      <vt:lpstr>legendas_cadastro</vt:lpstr>
      <vt:lpstr>'SV2'!Área_de_Impressão</vt:lpstr>
      <vt:lpstr>CLASSE</vt:lpstr>
      <vt:lpstr>DG</vt:lpstr>
      <vt:lpstr>LEG</vt:lpstr>
      <vt:lpstr>lg</vt:lpstr>
      <vt:lpstr>MATRIZ_LEGENDAS</vt:lpstr>
      <vt:lpstr>PERFIS_MT</vt:lpstr>
      <vt:lpstr>PRANCHAS</vt:lpstr>
      <vt:lpstr>SNV</vt:lpstr>
      <vt:lpstr>SNVS</vt:lpstr>
      <vt:lpstr>VDM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DE ARAUJO BOTO</dc:creator>
  <cp:lastModifiedBy>Siscon</cp:lastModifiedBy>
  <cp:lastPrinted>2015-06-10T11:43:45Z</cp:lastPrinted>
  <dcterms:created xsi:type="dcterms:W3CDTF">2013-06-05T19:18:44Z</dcterms:created>
  <dcterms:modified xsi:type="dcterms:W3CDTF">2022-04-19T14:43:31Z</dcterms:modified>
</cp:coreProperties>
</file>